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5070" tabRatio="554" activeTab="0"/>
  </bookViews>
  <sheets>
    <sheet name="Buxoro tumanlar kes." sheetId="1" r:id="rId1"/>
    <sheet name="2023 viloyatlar kes." sheetId="2" r:id="rId2"/>
  </sheets>
  <definedNames>
    <definedName name="_xlnm.Print_Area" localSheetId="1">'2023 viloyatlar kes.'!$A$1:$AE$108</definedName>
    <definedName name="_xlnm.Print_Area" localSheetId="0">'Buxoro tumanlar kes.'!$A$1:$AK$110</definedName>
  </definedNames>
  <calcPr fullCalcOnLoad="1"/>
</workbook>
</file>

<file path=xl/sharedStrings.xml><?xml version="1.0" encoding="utf-8"?>
<sst xmlns="http://schemas.openxmlformats.org/spreadsheetml/2006/main" count="349" uniqueCount="125">
  <si>
    <t>MA'LUMOT</t>
  </si>
  <si>
    <t>№</t>
  </si>
  <si>
    <t>Ta'lim yo'nalishi (mutaxassisliklar)</t>
  </si>
  <si>
    <t xml:space="preserve"> Bitiruvchilar soni</t>
  </si>
  <si>
    <t>Shu jumladan, ayollar</t>
  </si>
  <si>
    <t>grant</t>
  </si>
  <si>
    <t>kontrakt</t>
  </si>
  <si>
    <t>Buxoro viloyati (tuman,  shahar) bo'yicha</t>
  </si>
  <si>
    <t>shifri</t>
  </si>
  <si>
    <t>nomi</t>
  </si>
  <si>
    <t>Buxoro viloyati</t>
  </si>
  <si>
    <t>Buxoro shahar</t>
  </si>
  <si>
    <t>Buxoro tumani</t>
  </si>
  <si>
    <t>Kogon shahar</t>
  </si>
  <si>
    <t>Kogon  tumani</t>
  </si>
  <si>
    <t>Vobkent  tumani</t>
  </si>
  <si>
    <t>Jondor  tumani</t>
  </si>
  <si>
    <t>G'ijduvon  tumani</t>
  </si>
  <si>
    <t>Qorako'l  tumani</t>
  </si>
  <si>
    <t>Qorovulbozor  tumani</t>
  </si>
  <si>
    <t>Оlot  tumani</t>
  </si>
  <si>
    <t>Peshko'  tumani</t>
  </si>
  <si>
    <t>Romitan  tumani</t>
  </si>
  <si>
    <t>Shofirkon  tumani</t>
  </si>
  <si>
    <t>ОТМ bo'yicha</t>
  </si>
  <si>
    <t>Ishlab chiqarishni tashkil etish va boshqarish (tarmoqlar va sohalar bo’yicha)</t>
  </si>
  <si>
    <t>Yerusti transport tizimlari va ularning ekspluatatsiyasi (transport turlari bo'yicha)</t>
  </si>
  <si>
    <t>Mеtrologiya, standartlashtirish va mahsulot sifati mеnеjmеnti (tarmoqlar bo'yicha)</t>
  </si>
  <si>
    <t>Energoaudit va sanoat korxonalarining energetik tekshiruvi</t>
  </si>
  <si>
    <t>Yengil sanoat buyumlari konstruksiyasini ishlash va texnologiyasi (ishlab chiqarish turlari bo‘yicha</t>
  </si>
  <si>
    <t>Neft-gazkimyo sanoati texnologiyasi</t>
  </si>
  <si>
    <t>Texnologiyalar va jihozlar (charm va mo‘yna, qorako‘l)</t>
  </si>
  <si>
    <t>Texnologiyalar  va jihozlar (mashinozlik)</t>
  </si>
  <si>
    <t>Yengil sanoat tegnologiyalar va  jihozlari</t>
  </si>
  <si>
    <t>Texnologik jarayonlarni boshqarishning axborot-kommunikatsiya tizimlari.</t>
  </si>
  <si>
    <t>Arxitektura (turlari bo’yicha)</t>
  </si>
  <si>
    <t xml:space="preserve">Qurilish materiallari, buyumlari va konstruksiyalarini ishlab chiqarish </t>
  </si>
  <si>
    <t>Jami:</t>
  </si>
  <si>
    <t>Bakalavr (kunduzgi)</t>
  </si>
  <si>
    <t>Jami bakalavr:</t>
  </si>
  <si>
    <t>Magistratura davlat-grant</t>
  </si>
  <si>
    <t>Jami magistratura:</t>
  </si>
  <si>
    <t>5A230201</t>
  </si>
  <si>
    <t xml:space="preserve">Menejment (tarmoqlar va sohalar bo‘yicha) </t>
  </si>
  <si>
    <t xml:space="preserve">5А310701 </t>
  </si>
  <si>
    <t>Elektr mexanikasi (tarmoqlar bo`yicha)</t>
  </si>
  <si>
    <t>5А310704</t>
  </si>
  <si>
    <t xml:space="preserve">Elektrotexnik majmualar va tizimlar (tarmoqlar bo`yicha)   </t>
  </si>
  <si>
    <t>5А311902</t>
  </si>
  <si>
    <t xml:space="preserve">Neft va gaz konlari mashina va jihozlaridan foydalanish </t>
  </si>
  <si>
    <t>5A312101</t>
  </si>
  <si>
    <t>Energiya tejamkorligi va energoaudit (tarmoqlar bo‘yicha)</t>
  </si>
  <si>
    <t>5A320311</t>
  </si>
  <si>
    <t>Oziq-ovqat sanoati mashinalari va agregatlari</t>
  </si>
  <si>
    <t>5A320315</t>
  </si>
  <si>
    <t>Paxta sanoati mashinalari va jihozlari</t>
  </si>
  <si>
    <t xml:space="preserve">5A320401 </t>
  </si>
  <si>
    <t>Kimyoviy texnologiya (ishlab chiqarish turlari bo’yicha)</t>
  </si>
  <si>
    <t>5А320405</t>
  </si>
  <si>
    <t xml:space="preserve">Yuqori molekulali birikmalar kimyoviy texnologiyasi (polimerler ishlab chiqarish texnologiyasi) </t>
  </si>
  <si>
    <t>5A320901</t>
  </si>
  <si>
    <t xml:space="preserve">To‘qimachilik mahsulotlari texnologiyasi (mahsulot turlari bo‘yicha)    </t>
  </si>
  <si>
    <t xml:space="preserve">5A321001 </t>
  </si>
  <si>
    <t>Oziq-ovqat mahsulotlari ishlab chiqarish va qayta ishlash texnologiyasi (mahsulot turlari bo‘yicha)</t>
  </si>
  <si>
    <t>5А321401</t>
  </si>
  <si>
    <t xml:space="preserve">Kimyoviy va neft-gazkimyoviy texnologiyalar </t>
  </si>
  <si>
    <t>5А321501</t>
  </si>
  <si>
    <t xml:space="preserve">Texnologik mashinalar va jihozlarga texnik xizmat ko`rsatish ( tarmoqlar bo`yicha ) </t>
  </si>
  <si>
    <t>5А321502</t>
  </si>
  <si>
    <t xml:space="preserve">Texnologiyalar va jihozlar (tarmoqlar bo`yicha) </t>
  </si>
  <si>
    <t>5А321601</t>
  </si>
  <si>
    <t xml:space="preserve">Yengil sanoat mashinalari va apparatlari </t>
  </si>
  <si>
    <t xml:space="preserve">5А321701 </t>
  </si>
  <si>
    <t xml:space="preserve">Texnologik jarayonlarni boshqarishning axborot kommunikattsiya tizimlari </t>
  </si>
  <si>
    <t>5А340101</t>
  </si>
  <si>
    <t xml:space="preserve">Bino va inshootlar arxitekturasi </t>
  </si>
  <si>
    <t>Magistratura to'lov-kontrakt</t>
  </si>
  <si>
    <t>Magistratura</t>
  </si>
  <si>
    <t xml:space="preserve">Marketing va talabalar amaliyoti bo'limi bоshlig'i      </t>
  </si>
  <si>
    <t xml:space="preserve">B.Х.Sаlоmоv      </t>
  </si>
  <si>
    <t xml:space="preserve"> Hududlar bo'yicha bitiruvchilar</t>
  </si>
  <si>
    <t>Jizzax  viloyati</t>
  </si>
  <si>
    <t>Navoiy viloyati</t>
  </si>
  <si>
    <t>Samarqand viloyati</t>
  </si>
  <si>
    <t>Surxandaryo viloyati</t>
  </si>
  <si>
    <t>Qashqadaryo viloyati</t>
  </si>
  <si>
    <t>Toshkent shahri</t>
  </si>
  <si>
    <t>Boshqa davlatdan (Turkmaniston Respublikasi)</t>
  </si>
  <si>
    <t>Jami</t>
  </si>
  <si>
    <t>Magistratura grant</t>
  </si>
  <si>
    <t>Magistratura  to'lov-kontrak</t>
  </si>
  <si>
    <t>Sanoat issiqlik energiyasi</t>
  </si>
  <si>
    <t>Neft va gazni ishlash jarayonlari va apparatlari</t>
  </si>
  <si>
    <t>Neft va gazni ishlash va kimyoviy texnologiyasi</t>
  </si>
  <si>
    <t xml:space="preserve">Mashinasozlik ishlab chiqarishning avtomatlashtirilgan dastgohi komplekslari </t>
  </si>
  <si>
    <t>Kompyuter tizimlari va ularning dasturiy ta'minoti (tarmolqlar va sohalar bo'yicha)</t>
  </si>
  <si>
    <t>Yengil sanoat mahsulotlari texnoloyasi va jihozlari (mahsulot turlari bo'yicha)</t>
  </si>
  <si>
    <t>Farg'ona viloyati</t>
  </si>
  <si>
    <t>Qoraqalpog‘iston Respublikasi</t>
  </si>
  <si>
    <t xml:space="preserve">Texnologik mashinalar va jihozlar (to’qimachilik, yengil va paxta sanoati) </t>
  </si>
  <si>
    <t>Texnologik mashina va jihozlar(kimyo sanoati)</t>
  </si>
  <si>
    <t>Texnologik mashinalar va jihozlar (tarmoqlar bo‘yicha)</t>
  </si>
  <si>
    <t xml:space="preserve">Texnologiyalar va jihozlar (Yengil sanoat jihozlarini ta’mirlash va texnik xizmat ko‘rsatish) </t>
  </si>
  <si>
    <t>Dizayn (poyabzal va aksessuarlar dizayni)</t>
  </si>
  <si>
    <t>Texnologiyalar va jihozlar (poyabzal va charm-attorlik mahsulotlari)</t>
  </si>
  <si>
    <t>Aholi va turistlarni ovqatlanishni  tashkil etish  servisi</t>
  </si>
  <si>
    <t>Devorbop va pardozbop kurilish materillari texnologiyasi</t>
  </si>
  <si>
    <t>Yig'ma temir beton konstruksiyalari va buyumlar ishlab chiqarish texnologiyasi</t>
  </si>
  <si>
    <t>Nеft va gaz konlarini ishga tushirish va ulardan foydalanish</t>
  </si>
  <si>
    <t xml:space="preserve">Oziq-ovqat texnologiyasi (Yog'-moy mahsulotlari turlari bo'yicha) </t>
  </si>
  <si>
    <t>Materialshunoslik va yangi materiallar texnologiyasi</t>
  </si>
  <si>
    <t xml:space="preserve"> Tabiiy tolalarni dastlabki texnologiyasi (paxta)</t>
  </si>
  <si>
    <t>Informatika va axborot texnologiyalari (tarmoqlar va sohalar bo‘yicha)</t>
  </si>
  <si>
    <t>Mehnat muhofazasi va texnika xavfsizligi (tarmoqlar bo`yicha)</t>
  </si>
  <si>
    <t>2022-2023 o'quv yilida Buxoro muhandislik-texnologiya instituti bitiruvchilarining Buxoro viloyati (tuman, shahar) bo'yicha taqsimlanishi to'g'risida</t>
  </si>
  <si>
    <t>2022-2023 o'quv yilida Buxoro muhandislik-texnologiya instituti bitiruvchilarining hududlar bo'yicha taqsimlanishi to'g'risida</t>
  </si>
  <si>
    <t xml:space="preserve">Energetika (tarmoqlar bo'yicha) </t>
  </si>
  <si>
    <t>Elektr mexanikasi elektr  texnikasi elektr texnologiyalari  (tarmoqlar bo'yicha)</t>
  </si>
  <si>
    <t>Kimyoviy tехnologiya  (ishlab chiqarish turlari bo'yicha)</t>
  </si>
  <si>
    <t>Oziq-ovqat tехnologiyasi  (mahsulot turlari bo'yicha)</t>
  </si>
  <si>
    <t>Bino va inshootlar qurilishi  (sanoat va fuqaro binolari)</t>
  </si>
  <si>
    <t>B.H.Salomov</t>
  </si>
  <si>
    <r>
      <t xml:space="preserve">Хorazm </t>
    </r>
    <r>
      <rPr>
        <sz val="13"/>
        <color indexed="10"/>
        <rFont val="Times New Roman"/>
        <family val="1"/>
      </rPr>
      <t>viloyati</t>
    </r>
  </si>
  <si>
    <t xml:space="preserve">Rektor v.v.b.                                                    </t>
  </si>
  <si>
    <t>M.Z.Sharipov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</si>
</sst>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textRotation="90" wrapText="1"/>
    </xf>
    <xf numFmtId="0" fontId="66" fillId="0" borderId="10" xfId="0" applyFont="1" applyFill="1" applyBorder="1" applyAlignment="1">
      <alignment horizontal="center" vertical="center" textRotation="90" wrapText="1"/>
    </xf>
    <xf numFmtId="0" fontId="64" fillId="0" borderId="10" xfId="0" applyFont="1" applyFill="1" applyBorder="1" applyAlignment="1">
      <alignment horizontal="center" vertical="center" textRotation="90" wrapText="1"/>
    </xf>
    <xf numFmtId="0" fontId="66" fillId="0" borderId="11" xfId="0" applyFont="1" applyFill="1" applyBorder="1" applyAlignment="1">
      <alignment horizontal="center" vertical="center" textRotation="90" wrapText="1"/>
    </xf>
    <xf numFmtId="0" fontId="67" fillId="0" borderId="12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73" fillId="0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1" fillId="0" borderId="12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textRotation="90" wrapText="1"/>
    </xf>
    <xf numFmtId="0" fontId="78" fillId="0" borderId="12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78" fillId="0" borderId="10" xfId="0" applyFont="1" applyFill="1" applyBorder="1" applyAlignment="1">
      <alignment horizontal="center" vertical="center" textRotation="90" wrapText="1"/>
    </xf>
    <xf numFmtId="0" fontId="77" fillId="0" borderId="10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textRotation="90" wrapText="1"/>
    </xf>
    <xf numFmtId="0" fontId="64" fillId="0" borderId="10" xfId="0" applyFont="1" applyFill="1" applyBorder="1" applyAlignment="1">
      <alignment horizontal="center" vertical="center" textRotation="90" wrapText="1"/>
    </xf>
    <xf numFmtId="0" fontId="63" fillId="0" borderId="15" xfId="0" applyFont="1" applyFill="1" applyBorder="1" applyAlignment="1">
      <alignment horizontal="center" vertical="center" textRotation="90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83" fillId="0" borderId="12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textRotation="90" wrapText="1"/>
    </xf>
    <xf numFmtId="0" fontId="68" fillId="0" borderId="10" xfId="0" applyFont="1" applyFill="1" applyBorder="1" applyAlignment="1">
      <alignment horizontal="center" vertical="center" textRotation="90" wrapText="1"/>
    </xf>
    <xf numFmtId="0" fontId="78" fillId="0" borderId="10" xfId="0" applyFont="1" applyFill="1" applyBorder="1" applyAlignment="1">
      <alignment horizontal="center" vertical="center" textRotation="90" wrapText="1"/>
    </xf>
    <xf numFmtId="0" fontId="77" fillId="0" borderId="10" xfId="0" applyFont="1" applyFill="1" applyBorder="1" applyAlignment="1">
      <alignment horizontal="center" vertical="center" textRotation="90" wrapText="1"/>
    </xf>
    <xf numFmtId="0" fontId="77" fillId="0" borderId="10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0"/>
  <sheetViews>
    <sheetView tabSelected="1" view="pageBreakPreview" zoomScale="70" zoomScaleNormal="60" zoomScaleSheetLayoutView="70" zoomScalePageLayoutView="0" workbookViewId="0" topLeftCell="A1">
      <selection activeCell="D107" sqref="D107"/>
    </sheetView>
  </sheetViews>
  <sheetFormatPr defaultColWidth="9.28125" defaultRowHeight="15"/>
  <cols>
    <col min="1" max="1" width="3.421875" style="1" customWidth="1"/>
    <col min="2" max="2" width="11.28125" style="1" customWidth="1"/>
    <col min="3" max="3" width="45.140625" style="1" customWidth="1"/>
    <col min="4" max="4" width="7.140625" style="16" customWidth="1"/>
    <col min="5" max="5" width="6.421875" style="1" customWidth="1"/>
    <col min="6" max="6" width="5.57421875" style="1" customWidth="1"/>
    <col min="7" max="7" width="5.7109375" style="1" customWidth="1"/>
    <col min="8" max="8" width="6.57421875" style="1" customWidth="1"/>
    <col min="9" max="9" width="6.28125" style="1" customWidth="1"/>
    <col min="10" max="10" width="8.28125" style="1" customWidth="1"/>
    <col min="11" max="11" width="6.28125" style="1" customWidth="1"/>
    <col min="12" max="12" width="8.00390625" style="1" customWidth="1"/>
    <col min="13" max="13" width="6.7109375" style="50" customWidth="1"/>
    <col min="14" max="14" width="5.28125" style="50" customWidth="1"/>
    <col min="15" max="15" width="4.8515625" style="50" customWidth="1"/>
    <col min="16" max="16" width="5.140625" style="50" customWidth="1"/>
    <col min="17" max="17" width="4.7109375" style="50" customWidth="1"/>
    <col min="18" max="18" width="4.57421875" style="50" customWidth="1"/>
    <col min="19" max="19" width="4.7109375" style="50" customWidth="1"/>
    <col min="20" max="20" width="5.8515625" style="50" customWidth="1"/>
    <col min="21" max="21" width="6.7109375" style="50" customWidth="1"/>
    <col min="22" max="22" width="6.7109375" style="1" customWidth="1"/>
    <col min="23" max="23" width="6.7109375" style="50" customWidth="1"/>
    <col min="24" max="24" width="5.28125" style="50" customWidth="1"/>
    <col min="25" max="25" width="4.8515625" style="50" customWidth="1"/>
    <col min="26" max="28" width="5.28125" style="50" customWidth="1"/>
    <col min="29" max="30" width="4.8515625" style="50" customWidth="1"/>
    <col min="31" max="32" width="4.57421875" style="50" customWidth="1"/>
    <col min="33" max="33" width="4.140625" style="50" customWidth="1"/>
    <col min="34" max="34" width="4.28125" style="50" customWidth="1"/>
    <col min="35" max="35" width="4.421875" style="50" customWidth="1"/>
    <col min="36" max="36" width="5.28125" style="50" customWidth="1"/>
    <col min="37" max="37" width="5.140625" style="50" customWidth="1"/>
    <col min="38" max="16384" width="9.28125" style="1" customWidth="1"/>
  </cols>
  <sheetData>
    <row r="1" spans="1:37" ht="45.75" customHeight="1">
      <c r="A1" s="106" t="s">
        <v>114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37" ht="32.25" customHeight="1" thickBo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37" s="2" customFormat="1" ht="25.5" customHeight="1">
      <c r="A3" s="107" t="s">
        <v>1</v>
      </c>
      <c r="B3" s="104" t="s">
        <v>2</v>
      </c>
      <c r="C3" s="104"/>
      <c r="D3" s="109" t="s">
        <v>3</v>
      </c>
      <c r="E3" s="89" t="s">
        <v>4</v>
      </c>
      <c r="F3" s="87" t="s">
        <v>5</v>
      </c>
      <c r="G3" s="89" t="s">
        <v>4</v>
      </c>
      <c r="H3" s="87" t="s">
        <v>6</v>
      </c>
      <c r="I3" s="89" t="s">
        <v>4</v>
      </c>
      <c r="J3" s="104" t="s">
        <v>7</v>
      </c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5"/>
    </row>
    <row r="4" spans="1:37" s="2" customFormat="1" ht="114.75">
      <c r="A4" s="108"/>
      <c r="B4" s="3" t="s">
        <v>8</v>
      </c>
      <c r="C4" s="3" t="s">
        <v>9</v>
      </c>
      <c r="D4" s="110"/>
      <c r="E4" s="90"/>
      <c r="F4" s="88"/>
      <c r="G4" s="90"/>
      <c r="H4" s="88"/>
      <c r="I4" s="90"/>
      <c r="J4" s="4" t="s">
        <v>10</v>
      </c>
      <c r="K4" s="5" t="s">
        <v>4</v>
      </c>
      <c r="L4" s="6" t="s">
        <v>11</v>
      </c>
      <c r="M4" s="5" t="s">
        <v>4</v>
      </c>
      <c r="N4" s="6" t="s">
        <v>12</v>
      </c>
      <c r="O4" s="5" t="s">
        <v>4</v>
      </c>
      <c r="P4" s="6" t="s">
        <v>13</v>
      </c>
      <c r="Q4" s="5" t="s">
        <v>4</v>
      </c>
      <c r="R4" s="6" t="s">
        <v>14</v>
      </c>
      <c r="S4" s="5" t="s">
        <v>4</v>
      </c>
      <c r="T4" s="6" t="s">
        <v>15</v>
      </c>
      <c r="U4" s="5" t="s">
        <v>4</v>
      </c>
      <c r="V4" s="6" t="s">
        <v>16</v>
      </c>
      <c r="W4" s="5" t="s">
        <v>4</v>
      </c>
      <c r="X4" s="6" t="s">
        <v>17</v>
      </c>
      <c r="Y4" s="5" t="s">
        <v>4</v>
      </c>
      <c r="Z4" s="6" t="s">
        <v>18</v>
      </c>
      <c r="AA4" s="5" t="s">
        <v>4</v>
      </c>
      <c r="AB4" s="6" t="s">
        <v>19</v>
      </c>
      <c r="AC4" s="5" t="s">
        <v>4</v>
      </c>
      <c r="AD4" s="6" t="s">
        <v>20</v>
      </c>
      <c r="AE4" s="5" t="s">
        <v>4</v>
      </c>
      <c r="AF4" s="6" t="s">
        <v>21</v>
      </c>
      <c r="AG4" s="5" t="s">
        <v>4</v>
      </c>
      <c r="AH4" s="6" t="s">
        <v>22</v>
      </c>
      <c r="AI4" s="5" t="s">
        <v>4</v>
      </c>
      <c r="AJ4" s="6" t="s">
        <v>23</v>
      </c>
      <c r="AK4" s="7" t="s">
        <v>4</v>
      </c>
    </row>
    <row r="5" spans="1:37" s="13" customFormat="1" ht="18.75">
      <c r="A5" s="8">
        <v>1</v>
      </c>
      <c r="B5" s="9">
        <v>2</v>
      </c>
      <c r="C5" s="9">
        <v>3</v>
      </c>
      <c r="D5" s="10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11">
        <v>13</v>
      </c>
      <c r="N5" s="9">
        <v>14</v>
      </c>
      <c r="O5" s="11">
        <v>15</v>
      </c>
      <c r="P5" s="9">
        <v>16</v>
      </c>
      <c r="Q5" s="11">
        <v>17</v>
      </c>
      <c r="R5" s="9">
        <v>18</v>
      </c>
      <c r="S5" s="11">
        <v>19</v>
      </c>
      <c r="T5" s="9">
        <v>20</v>
      </c>
      <c r="U5" s="11">
        <v>21</v>
      </c>
      <c r="V5" s="9">
        <v>22</v>
      </c>
      <c r="W5" s="11">
        <v>23</v>
      </c>
      <c r="X5" s="9">
        <v>24</v>
      </c>
      <c r="Y5" s="11">
        <v>25</v>
      </c>
      <c r="Z5" s="9">
        <v>26</v>
      </c>
      <c r="AA5" s="11">
        <v>27</v>
      </c>
      <c r="AB5" s="9">
        <v>28</v>
      </c>
      <c r="AC5" s="11">
        <v>29</v>
      </c>
      <c r="AD5" s="9">
        <v>30</v>
      </c>
      <c r="AE5" s="11">
        <v>31</v>
      </c>
      <c r="AF5" s="9">
        <v>32</v>
      </c>
      <c r="AG5" s="11">
        <v>33</v>
      </c>
      <c r="AH5" s="9">
        <v>34</v>
      </c>
      <c r="AI5" s="11">
        <v>35</v>
      </c>
      <c r="AJ5" s="9">
        <v>36</v>
      </c>
      <c r="AK5" s="12">
        <v>37</v>
      </c>
    </row>
    <row r="6" spans="1:37" s="16" customFormat="1" ht="18.75">
      <c r="A6" s="14"/>
      <c r="B6" s="15"/>
      <c r="C6" s="10" t="s">
        <v>24</v>
      </c>
      <c r="D6" s="10">
        <f>D40+D104</f>
        <v>1364</v>
      </c>
      <c r="E6" s="10">
        <f aca="true" t="shared" si="0" ref="E6:AK6">E40+E104</f>
        <v>290</v>
      </c>
      <c r="F6" s="10">
        <f t="shared" si="0"/>
        <v>438</v>
      </c>
      <c r="G6" s="10">
        <f t="shared" si="0"/>
        <v>101</v>
      </c>
      <c r="H6" s="10">
        <f t="shared" si="0"/>
        <v>926</v>
      </c>
      <c r="I6" s="10">
        <f t="shared" si="0"/>
        <v>189</v>
      </c>
      <c r="J6" s="10">
        <f t="shared" si="0"/>
        <v>1147</v>
      </c>
      <c r="K6" s="10">
        <f t="shared" si="0"/>
        <v>254</v>
      </c>
      <c r="L6" s="10">
        <f t="shared" si="0"/>
        <v>211</v>
      </c>
      <c r="M6" s="10">
        <f t="shared" si="0"/>
        <v>80</v>
      </c>
      <c r="N6" s="10">
        <f t="shared" si="0"/>
        <v>117</v>
      </c>
      <c r="O6" s="10">
        <f t="shared" si="0"/>
        <v>23</v>
      </c>
      <c r="P6" s="10">
        <f t="shared" si="0"/>
        <v>48</v>
      </c>
      <c r="Q6" s="10">
        <f t="shared" si="0"/>
        <v>18</v>
      </c>
      <c r="R6" s="10">
        <f t="shared" si="0"/>
        <v>63</v>
      </c>
      <c r="S6" s="10">
        <f t="shared" si="0"/>
        <v>18</v>
      </c>
      <c r="T6" s="10">
        <f t="shared" si="0"/>
        <v>98</v>
      </c>
      <c r="U6" s="10">
        <f t="shared" si="0"/>
        <v>15</v>
      </c>
      <c r="V6" s="10">
        <f t="shared" si="0"/>
        <v>95</v>
      </c>
      <c r="W6" s="10">
        <f t="shared" si="0"/>
        <v>23</v>
      </c>
      <c r="X6" s="10">
        <f t="shared" si="0"/>
        <v>110</v>
      </c>
      <c r="Y6" s="10">
        <f t="shared" si="0"/>
        <v>15</v>
      </c>
      <c r="Z6" s="10">
        <f t="shared" si="0"/>
        <v>90</v>
      </c>
      <c r="AA6" s="10">
        <f t="shared" si="0"/>
        <v>9</v>
      </c>
      <c r="AB6" s="10">
        <f t="shared" si="0"/>
        <v>15</v>
      </c>
      <c r="AC6" s="10">
        <f t="shared" si="0"/>
        <v>2</v>
      </c>
      <c r="AD6" s="10">
        <f t="shared" si="0"/>
        <v>44</v>
      </c>
      <c r="AE6" s="10">
        <f t="shared" si="0"/>
        <v>9</v>
      </c>
      <c r="AF6" s="10">
        <f t="shared" si="0"/>
        <v>57</v>
      </c>
      <c r="AG6" s="10">
        <f t="shared" si="0"/>
        <v>9</v>
      </c>
      <c r="AH6" s="10">
        <f t="shared" si="0"/>
        <v>59</v>
      </c>
      <c r="AI6" s="10">
        <f t="shared" si="0"/>
        <v>12</v>
      </c>
      <c r="AJ6" s="10">
        <f t="shared" si="0"/>
        <v>140</v>
      </c>
      <c r="AK6" s="10">
        <f t="shared" si="0"/>
        <v>21</v>
      </c>
    </row>
    <row r="7" spans="1:37" ht="20.25">
      <c r="A7" s="28"/>
      <c r="B7" s="103" t="s">
        <v>38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</row>
    <row r="8" spans="1:37" ht="31.5">
      <c r="A8" s="63">
        <v>1</v>
      </c>
      <c r="B8" s="17">
        <v>5232900</v>
      </c>
      <c r="C8" s="18" t="s">
        <v>25</v>
      </c>
      <c r="D8" s="58">
        <v>19</v>
      </c>
      <c r="E8" s="20">
        <v>6</v>
      </c>
      <c r="F8" s="21">
        <v>3</v>
      </c>
      <c r="G8" s="20">
        <v>0</v>
      </c>
      <c r="H8" s="21">
        <v>16</v>
      </c>
      <c r="I8" s="20">
        <v>6</v>
      </c>
      <c r="J8" s="20">
        <v>19</v>
      </c>
      <c r="K8" s="20">
        <v>6</v>
      </c>
      <c r="L8" s="20">
        <v>6</v>
      </c>
      <c r="M8" s="20">
        <v>4</v>
      </c>
      <c r="N8" s="20">
        <v>3</v>
      </c>
      <c r="O8" s="20">
        <v>1</v>
      </c>
      <c r="P8" s="20">
        <v>0</v>
      </c>
      <c r="Q8" s="20">
        <v>0</v>
      </c>
      <c r="R8" s="20">
        <v>2</v>
      </c>
      <c r="S8" s="20">
        <v>0</v>
      </c>
      <c r="T8" s="20">
        <v>5</v>
      </c>
      <c r="U8" s="20">
        <v>1</v>
      </c>
      <c r="V8" s="20">
        <v>1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1</v>
      </c>
      <c r="AE8" s="20">
        <v>0</v>
      </c>
      <c r="AF8" s="20">
        <v>0</v>
      </c>
      <c r="AG8" s="20">
        <v>0</v>
      </c>
      <c r="AH8" s="20">
        <v>1</v>
      </c>
      <c r="AI8" s="20">
        <v>0</v>
      </c>
      <c r="AJ8" s="20">
        <v>0</v>
      </c>
      <c r="AK8" s="20">
        <v>0</v>
      </c>
    </row>
    <row r="9" spans="1:37" ht="16.5">
      <c r="A9" s="63">
        <v>2</v>
      </c>
      <c r="B9" s="22">
        <v>5310100</v>
      </c>
      <c r="C9" s="17" t="s">
        <v>116</v>
      </c>
      <c r="D9" s="58">
        <v>20</v>
      </c>
      <c r="E9" s="20">
        <v>0</v>
      </c>
      <c r="F9" s="23">
        <v>20</v>
      </c>
      <c r="G9" s="20">
        <v>0</v>
      </c>
      <c r="H9" s="23">
        <v>0</v>
      </c>
      <c r="I9" s="20">
        <v>0</v>
      </c>
      <c r="J9" s="20">
        <v>16</v>
      </c>
      <c r="K9" s="20">
        <v>0</v>
      </c>
      <c r="L9" s="20">
        <v>1</v>
      </c>
      <c r="M9" s="20">
        <v>0</v>
      </c>
      <c r="N9" s="20">
        <v>0</v>
      </c>
      <c r="O9" s="20">
        <v>0</v>
      </c>
      <c r="P9" s="20">
        <v>2</v>
      </c>
      <c r="Q9" s="20">
        <v>0</v>
      </c>
      <c r="R9" s="20">
        <v>0</v>
      </c>
      <c r="S9" s="20">
        <v>0</v>
      </c>
      <c r="T9" s="20">
        <v>2</v>
      </c>
      <c r="U9" s="20">
        <v>0</v>
      </c>
      <c r="V9" s="20">
        <v>1</v>
      </c>
      <c r="W9" s="20">
        <v>0</v>
      </c>
      <c r="X9" s="20">
        <v>2</v>
      </c>
      <c r="Y9" s="20">
        <v>0</v>
      </c>
      <c r="Z9" s="20">
        <v>2</v>
      </c>
      <c r="AA9" s="20">
        <v>0</v>
      </c>
      <c r="AB9" s="20">
        <v>1</v>
      </c>
      <c r="AC9" s="20">
        <v>0</v>
      </c>
      <c r="AD9" s="20">
        <v>1</v>
      </c>
      <c r="AE9" s="20">
        <v>0</v>
      </c>
      <c r="AF9" s="20">
        <v>0</v>
      </c>
      <c r="AG9" s="20">
        <v>0</v>
      </c>
      <c r="AH9" s="20">
        <v>1</v>
      </c>
      <c r="AI9" s="20">
        <v>0</v>
      </c>
      <c r="AJ9" s="20">
        <v>3</v>
      </c>
      <c r="AK9" s="20">
        <v>0</v>
      </c>
    </row>
    <row r="10" spans="1:37" ht="31.5">
      <c r="A10" s="63">
        <v>3</v>
      </c>
      <c r="B10" s="17">
        <v>5310600</v>
      </c>
      <c r="C10" s="17" t="s">
        <v>26</v>
      </c>
      <c r="D10" s="58">
        <v>52</v>
      </c>
      <c r="E10" s="20">
        <v>3</v>
      </c>
      <c r="F10" s="23">
        <v>11</v>
      </c>
      <c r="G10" s="20">
        <v>1</v>
      </c>
      <c r="H10" s="23">
        <v>41</v>
      </c>
      <c r="I10" s="20">
        <v>2</v>
      </c>
      <c r="J10" s="20">
        <v>43</v>
      </c>
      <c r="K10" s="20">
        <v>2</v>
      </c>
      <c r="L10" s="20">
        <v>0</v>
      </c>
      <c r="M10" s="20">
        <v>0</v>
      </c>
      <c r="N10" s="20">
        <v>3</v>
      </c>
      <c r="O10" s="20">
        <v>0</v>
      </c>
      <c r="P10" s="20">
        <v>2</v>
      </c>
      <c r="Q10" s="20">
        <v>1</v>
      </c>
      <c r="R10" s="20">
        <v>1</v>
      </c>
      <c r="S10" s="20">
        <v>0</v>
      </c>
      <c r="T10" s="20">
        <v>3</v>
      </c>
      <c r="U10" s="20">
        <v>0</v>
      </c>
      <c r="V10" s="20">
        <v>6</v>
      </c>
      <c r="W10" s="20">
        <v>0</v>
      </c>
      <c r="X10" s="20">
        <v>4</v>
      </c>
      <c r="Y10" s="20">
        <v>1</v>
      </c>
      <c r="Z10" s="20">
        <v>8</v>
      </c>
      <c r="AA10" s="20">
        <v>0</v>
      </c>
      <c r="AB10" s="20">
        <v>0</v>
      </c>
      <c r="AC10" s="20">
        <v>0</v>
      </c>
      <c r="AD10" s="20">
        <v>3</v>
      </c>
      <c r="AE10" s="20">
        <v>0</v>
      </c>
      <c r="AF10" s="20">
        <v>3</v>
      </c>
      <c r="AG10" s="20">
        <v>0</v>
      </c>
      <c r="AH10" s="20">
        <v>1</v>
      </c>
      <c r="AI10" s="20">
        <v>0</v>
      </c>
      <c r="AJ10" s="20">
        <v>9</v>
      </c>
      <c r="AK10" s="20">
        <v>0</v>
      </c>
    </row>
    <row r="11" spans="1:37" ht="31.5">
      <c r="A11" s="63">
        <v>4</v>
      </c>
      <c r="B11" s="24">
        <v>5310700</v>
      </c>
      <c r="C11" s="25" t="s">
        <v>117</v>
      </c>
      <c r="D11" s="58">
        <v>80</v>
      </c>
      <c r="E11" s="20">
        <v>1</v>
      </c>
      <c r="F11" s="21">
        <v>17</v>
      </c>
      <c r="G11" s="20">
        <v>0</v>
      </c>
      <c r="H11" s="21">
        <v>63</v>
      </c>
      <c r="I11" s="20">
        <v>1</v>
      </c>
      <c r="J11" s="20">
        <v>65</v>
      </c>
      <c r="K11" s="20">
        <v>1</v>
      </c>
      <c r="L11" s="20">
        <v>7</v>
      </c>
      <c r="M11" s="20">
        <v>0</v>
      </c>
      <c r="N11" s="20">
        <v>3</v>
      </c>
      <c r="O11" s="20">
        <v>0</v>
      </c>
      <c r="P11" s="20">
        <v>0</v>
      </c>
      <c r="Q11" s="20">
        <v>0</v>
      </c>
      <c r="R11" s="20">
        <v>8</v>
      </c>
      <c r="S11" s="20">
        <v>0</v>
      </c>
      <c r="T11" s="20">
        <v>8</v>
      </c>
      <c r="U11" s="20">
        <v>0</v>
      </c>
      <c r="V11" s="20">
        <v>3</v>
      </c>
      <c r="W11" s="20">
        <v>0</v>
      </c>
      <c r="X11" s="20">
        <v>10</v>
      </c>
      <c r="Y11" s="20">
        <v>0</v>
      </c>
      <c r="Z11" s="20">
        <v>5</v>
      </c>
      <c r="AA11" s="20">
        <v>0</v>
      </c>
      <c r="AB11" s="20">
        <v>0</v>
      </c>
      <c r="AC11" s="20">
        <v>0</v>
      </c>
      <c r="AD11" s="20">
        <v>3</v>
      </c>
      <c r="AE11" s="20">
        <v>0</v>
      </c>
      <c r="AF11" s="20">
        <v>5</v>
      </c>
      <c r="AG11" s="20">
        <v>1</v>
      </c>
      <c r="AH11" s="20">
        <v>3</v>
      </c>
      <c r="AI11" s="20">
        <v>0</v>
      </c>
      <c r="AJ11" s="20">
        <v>10</v>
      </c>
      <c r="AK11" s="20">
        <v>0</v>
      </c>
    </row>
    <row r="12" spans="1:37" ht="31.5">
      <c r="A12" s="63">
        <v>5</v>
      </c>
      <c r="B12" s="17">
        <v>5310900</v>
      </c>
      <c r="C12" s="17" t="s">
        <v>27</v>
      </c>
      <c r="D12" s="58">
        <v>33</v>
      </c>
      <c r="E12" s="20">
        <v>4</v>
      </c>
      <c r="F12" s="23">
        <v>11</v>
      </c>
      <c r="G12" s="20">
        <v>0</v>
      </c>
      <c r="H12" s="23">
        <v>22</v>
      </c>
      <c r="I12" s="20">
        <v>4</v>
      </c>
      <c r="J12" s="20">
        <v>25</v>
      </c>
      <c r="K12" s="20">
        <v>2</v>
      </c>
      <c r="L12" s="20">
        <v>3</v>
      </c>
      <c r="M12" s="20">
        <v>0</v>
      </c>
      <c r="N12" s="20">
        <v>3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2</v>
      </c>
      <c r="W12" s="20">
        <v>0</v>
      </c>
      <c r="X12" s="20">
        <v>6</v>
      </c>
      <c r="Y12" s="20">
        <v>2</v>
      </c>
      <c r="Z12" s="20">
        <v>2</v>
      </c>
      <c r="AA12" s="20">
        <v>0</v>
      </c>
      <c r="AB12" s="20">
        <v>1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5</v>
      </c>
      <c r="AI12" s="20">
        <v>0</v>
      </c>
      <c r="AJ12" s="20">
        <v>3</v>
      </c>
      <c r="AK12" s="30">
        <v>0</v>
      </c>
    </row>
    <row r="13" spans="1:37" ht="31.5">
      <c r="A13" s="63">
        <v>6</v>
      </c>
      <c r="B13" s="24">
        <v>5312100</v>
      </c>
      <c r="C13" s="17" t="s">
        <v>28</v>
      </c>
      <c r="D13" s="58">
        <v>29</v>
      </c>
      <c r="E13" s="20">
        <v>0</v>
      </c>
      <c r="F13" s="23">
        <v>8</v>
      </c>
      <c r="G13" s="20">
        <v>0</v>
      </c>
      <c r="H13" s="23">
        <v>21</v>
      </c>
      <c r="I13" s="20">
        <v>0</v>
      </c>
      <c r="J13" s="20">
        <v>26</v>
      </c>
      <c r="K13" s="20">
        <v>0</v>
      </c>
      <c r="L13" s="20">
        <v>1</v>
      </c>
      <c r="M13" s="20">
        <v>0</v>
      </c>
      <c r="N13" s="20">
        <v>2</v>
      </c>
      <c r="O13" s="20">
        <v>0</v>
      </c>
      <c r="P13" s="20">
        <v>1</v>
      </c>
      <c r="Q13" s="20">
        <v>0</v>
      </c>
      <c r="R13" s="20">
        <v>1</v>
      </c>
      <c r="S13" s="20">
        <v>0</v>
      </c>
      <c r="T13" s="20">
        <v>3</v>
      </c>
      <c r="U13" s="20">
        <v>0</v>
      </c>
      <c r="V13" s="20">
        <v>2</v>
      </c>
      <c r="W13" s="20">
        <v>0</v>
      </c>
      <c r="X13" s="20">
        <v>3</v>
      </c>
      <c r="Y13" s="20">
        <v>0</v>
      </c>
      <c r="Z13" s="20">
        <v>2</v>
      </c>
      <c r="AA13" s="20">
        <v>0</v>
      </c>
      <c r="AB13" s="20">
        <v>0</v>
      </c>
      <c r="AC13" s="20">
        <v>0</v>
      </c>
      <c r="AD13" s="20">
        <v>1</v>
      </c>
      <c r="AE13" s="20">
        <v>0</v>
      </c>
      <c r="AF13" s="20">
        <v>1</v>
      </c>
      <c r="AG13" s="20">
        <v>0</v>
      </c>
      <c r="AH13" s="20">
        <v>2</v>
      </c>
      <c r="AI13" s="20">
        <v>0</v>
      </c>
      <c r="AJ13" s="20">
        <v>7</v>
      </c>
      <c r="AK13" s="30">
        <v>0</v>
      </c>
    </row>
    <row r="14" spans="1:37" ht="31.5">
      <c r="A14" s="98">
        <v>7</v>
      </c>
      <c r="B14" s="101">
        <v>5320300</v>
      </c>
      <c r="C14" s="17" t="s">
        <v>99</v>
      </c>
      <c r="D14" s="58">
        <v>17</v>
      </c>
      <c r="E14" s="20">
        <v>4</v>
      </c>
      <c r="F14" s="23">
        <v>2</v>
      </c>
      <c r="G14" s="20">
        <v>1</v>
      </c>
      <c r="H14" s="23">
        <v>15</v>
      </c>
      <c r="I14" s="20">
        <v>3</v>
      </c>
      <c r="J14" s="20">
        <v>13</v>
      </c>
      <c r="K14" s="20">
        <v>3</v>
      </c>
      <c r="L14" s="20">
        <v>1</v>
      </c>
      <c r="M14" s="20">
        <v>1</v>
      </c>
      <c r="N14" s="20">
        <v>1</v>
      </c>
      <c r="O14" s="20">
        <v>1</v>
      </c>
      <c r="P14" s="20">
        <v>0</v>
      </c>
      <c r="Q14" s="20">
        <v>0</v>
      </c>
      <c r="R14" s="20">
        <v>1</v>
      </c>
      <c r="S14" s="20">
        <v>0</v>
      </c>
      <c r="T14" s="20">
        <v>0</v>
      </c>
      <c r="U14" s="20">
        <v>0</v>
      </c>
      <c r="V14" s="20">
        <v>4</v>
      </c>
      <c r="W14" s="20">
        <v>1</v>
      </c>
      <c r="X14" s="20">
        <v>0</v>
      </c>
      <c r="Y14" s="20">
        <v>0</v>
      </c>
      <c r="Z14" s="20">
        <v>1</v>
      </c>
      <c r="AA14" s="20">
        <v>0</v>
      </c>
      <c r="AB14" s="20">
        <v>0</v>
      </c>
      <c r="AC14" s="20">
        <v>0</v>
      </c>
      <c r="AD14" s="20">
        <v>1</v>
      </c>
      <c r="AE14" s="20">
        <v>0</v>
      </c>
      <c r="AF14" s="20">
        <v>2</v>
      </c>
      <c r="AG14" s="20">
        <v>0</v>
      </c>
      <c r="AH14" s="20">
        <v>1</v>
      </c>
      <c r="AI14" s="20">
        <v>0</v>
      </c>
      <c r="AJ14" s="20">
        <v>1</v>
      </c>
      <c r="AK14" s="30">
        <v>0</v>
      </c>
    </row>
    <row r="15" spans="1:37" ht="31.5">
      <c r="A15" s="99"/>
      <c r="B15" s="101"/>
      <c r="C15" s="17" t="s">
        <v>101</v>
      </c>
      <c r="D15" s="58">
        <v>12</v>
      </c>
      <c r="E15" s="20">
        <v>1</v>
      </c>
      <c r="F15" s="23">
        <v>3</v>
      </c>
      <c r="G15" s="20">
        <v>0</v>
      </c>
      <c r="H15" s="23">
        <v>9</v>
      </c>
      <c r="I15" s="20">
        <v>1</v>
      </c>
      <c r="J15" s="20">
        <v>11</v>
      </c>
      <c r="K15" s="20">
        <v>0</v>
      </c>
      <c r="L15" s="20">
        <v>6</v>
      </c>
      <c r="M15" s="20">
        <v>0</v>
      </c>
      <c r="N15" s="20">
        <v>3</v>
      </c>
      <c r="O15" s="20">
        <v>0</v>
      </c>
      <c r="P15" s="20">
        <v>2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30">
        <v>0</v>
      </c>
    </row>
    <row r="16" spans="1:37" ht="16.5">
      <c r="A16" s="100"/>
      <c r="B16" s="101"/>
      <c r="C16" s="18" t="s">
        <v>100</v>
      </c>
      <c r="D16" s="58">
        <v>22</v>
      </c>
      <c r="E16" s="20">
        <v>1</v>
      </c>
      <c r="F16" s="23">
        <v>8</v>
      </c>
      <c r="G16" s="20">
        <v>0</v>
      </c>
      <c r="H16" s="23">
        <v>14</v>
      </c>
      <c r="I16" s="20">
        <v>1</v>
      </c>
      <c r="J16" s="20">
        <v>16</v>
      </c>
      <c r="K16" s="20">
        <v>1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5</v>
      </c>
      <c r="S16" s="20">
        <v>1</v>
      </c>
      <c r="T16" s="20">
        <v>2</v>
      </c>
      <c r="U16" s="20">
        <v>0</v>
      </c>
      <c r="V16" s="20">
        <v>0</v>
      </c>
      <c r="W16" s="20">
        <v>0</v>
      </c>
      <c r="X16" s="20">
        <v>1</v>
      </c>
      <c r="Y16" s="20">
        <v>0</v>
      </c>
      <c r="Z16" s="20">
        <v>1</v>
      </c>
      <c r="AA16" s="20">
        <v>0</v>
      </c>
      <c r="AB16" s="20">
        <v>1</v>
      </c>
      <c r="AC16" s="20">
        <v>0</v>
      </c>
      <c r="AD16" s="20">
        <v>2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4</v>
      </c>
      <c r="AK16" s="30">
        <v>0</v>
      </c>
    </row>
    <row r="17" spans="1:37" ht="31.5">
      <c r="A17" s="63">
        <v>9</v>
      </c>
      <c r="B17" s="17">
        <v>5320400</v>
      </c>
      <c r="C17" s="17" t="s">
        <v>118</v>
      </c>
      <c r="D17" s="58">
        <v>63</v>
      </c>
      <c r="E17" s="20">
        <v>13</v>
      </c>
      <c r="F17" s="23">
        <v>25</v>
      </c>
      <c r="G17" s="20">
        <v>5</v>
      </c>
      <c r="H17" s="23">
        <v>38</v>
      </c>
      <c r="I17" s="20">
        <v>8</v>
      </c>
      <c r="J17" s="20">
        <v>55</v>
      </c>
      <c r="K17" s="20">
        <v>7</v>
      </c>
      <c r="L17" s="20">
        <v>6</v>
      </c>
      <c r="M17" s="20">
        <v>1</v>
      </c>
      <c r="N17" s="20">
        <v>8</v>
      </c>
      <c r="O17" s="20">
        <v>2</v>
      </c>
      <c r="P17" s="20">
        <v>2</v>
      </c>
      <c r="Q17" s="20">
        <v>0</v>
      </c>
      <c r="R17" s="20">
        <v>2</v>
      </c>
      <c r="S17" s="20">
        <v>1</v>
      </c>
      <c r="T17" s="20">
        <v>4</v>
      </c>
      <c r="U17" s="20">
        <v>0</v>
      </c>
      <c r="V17" s="20">
        <v>6</v>
      </c>
      <c r="W17" s="20">
        <v>1</v>
      </c>
      <c r="X17" s="20">
        <v>5</v>
      </c>
      <c r="Y17" s="20">
        <v>0</v>
      </c>
      <c r="Z17" s="20">
        <v>5</v>
      </c>
      <c r="AA17" s="20">
        <v>0</v>
      </c>
      <c r="AB17" s="20">
        <v>1</v>
      </c>
      <c r="AC17" s="20">
        <v>0</v>
      </c>
      <c r="AD17" s="20">
        <v>4</v>
      </c>
      <c r="AE17" s="20">
        <v>2</v>
      </c>
      <c r="AF17" s="20">
        <v>6</v>
      </c>
      <c r="AG17" s="20">
        <v>0</v>
      </c>
      <c r="AH17" s="20">
        <v>5</v>
      </c>
      <c r="AI17" s="20">
        <v>0</v>
      </c>
      <c r="AJ17" s="20">
        <v>1</v>
      </c>
      <c r="AK17" s="30">
        <v>0</v>
      </c>
    </row>
    <row r="18" spans="1:37" ht="31.5">
      <c r="A18" s="63">
        <v>10</v>
      </c>
      <c r="B18" s="26">
        <v>5320900</v>
      </c>
      <c r="C18" s="17" t="s">
        <v>29</v>
      </c>
      <c r="D18" s="58">
        <v>27</v>
      </c>
      <c r="E18" s="20">
        <v>17</v>
      </c>
      <c r="F18" s="23">
        <v>6</v>
      </c>
      <c r="G18" s="20">
        <v>6</v>
      </c>
      <c r="H18" s="23">
        <v>21</v>
      </c>
      <c r="I18" s="20">
        <v>11</v>
      </c>
      <c r="J18" s="20">
        <v>27</v>
      </c>
      <c r="K18" s="20">
        <v>17</v>
      </c>
      <c r="L18" s="20">
        <v>7</v>
      </c>
      <c r="M18" s="20">
        <v>4</v>
      </c>
      <c r="N18" s="20">
        <v>1</v>
      </c>
      <c r="O18" s="20">
        <v>1</v>
      </c>
      <c r="P18" s="20">
        <v>4</v>
      </c>
      <c r="Q18" s="20">
        <v>3</v>
      </c>
      <c r="R18" s="20">
        <v>1</v>
      </c>
      <c r="S18" s="20">
        <v>1</v>
      </c>
      <c r="T18" s="20">
        <v>3</v>
      </c>
      <c r="U18" s="20">
        <v>2</v>
      </c>
      <c r="V18" s="20">
        <v>2</v>
      </c>
      <c r="W18" s="20">
        <v>2</v>
      </c>
      <c r="X18" s="20">
        <v>3</v>
      </c>
      <c r="Y18" s="20">
        <v>0</v>
      </c>
      <c r="Z18" s="20">
        <v>1</v>
      </c>
      <c r="AA18" s="20">
        <v>0</v>
      </c>
      <c r="AB18" s="20">
        <v>0</v>
      </c>
      <c r="AC18" s="20">
        <v>0</v>
      </c>
      <c r="AD18" s="20">
        <v>1</v>
      </c>
      <c r="AE18" s="20">
        <v>0</v>
      </c>
      <c r="AF18" s="20">
        <v>0</v>
      </c>
      <c r="AG18" s="20">
        <v>0</v>
      </c>
      <c r="AH18" s="20">
        <v>2</v>
      </c>
      <c r="AI18" s="20">
        <v>2</v>
      </c>
      <c r="AJ18" s="20">
        <v>2</v>
      </c>
      <c r="AK18" s="30">
        <v>2</v>
      </c>
    </row>
    <row r="19" spans="1:37" ht="31.5">
      <c r="A19" s="63">
        <v>11</v>
      </c>
      <c r="B19" s="17">
        <v>5321000</v>
      </c>
      <c r="C19" s="17" t="s">
        <v>119</v>
      </c>
      <c r="D19" s="58">
        <v>13</v>
      </c>
      <c r="E19" s="20">
        <v>6</v>
      </c>
      <c r="F19" s="23">
        <v>6</v>
      </c>
      <c r="G19" s="20">
        <v>2</v>
      </c>
      <c r="H19" s="23">
        <v>7</v>
      </c>
      <c r="I19" s="20">
        <v>4</v>
      </c>
      <c r="J19" s="20">
        <v>13</v>
      </c>
      <c r="K19" s="20">
        <v>6</v>
      </c>
      <c r="L19" s="20">
        <v>4</v>
      </c>
      <c r="M19" s="20">
        <v>2</v>
      </c>
      <c r="N19" s="20">
        <v>1</v>
      </c>
      <c r="O19" s="20">
        <v>0</v>
      </c>
      <c r="P19" s="20">
        <v>0</v>
      </c>
      <c r="Q19" s="20">
        <v>0</v>
      </c>
      <c r="R19" s="20">
        <v>2</v>
      </c>
      <c r="S19" s="20">
        <v>1</v>
      </c>
      <c r="T19" s="20">
        <v>0</v>
      </c>
      <c r="U19" s="20">
        <v>0</v>
      </c>
      <c r="V19" s="20">
        <v>2</v>
      </c>
      <c r="W19" s="20">
        <v>2</v>
      </c>
      <c r="X19" s="20">
        <v>2</v>
      </c>
      <c r="Y19" s="20">
        <v>0</v>
      </c>
      <c r="Z19" s="20">
        <v>2</v>
      </c>
      <c r="AA19" s="20">
        <v>1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30">
        <v>0</v>
      </c>
    </row>
    <row r="20" spans="1:37" ht="16.5">
      <c r="A20" s="63">
        <v>12</v>
      </c>
      <c r="B20" s="17">
        <v>5321400</v>
      </c>
      <c r="C20" s="17" t="s">
        <v>30</v>
      </c>
      <c r="D20" s="58">
        <v>110</v>
      </c>
      <c r="E20" s="20">
        <v>19</v>
      </c>
      <c r="F20" s="21">
        <v>23</v>
      </c>
      <c r="G20" s="20">
        <v>1</v>
      </c>
      <c r="H20" s="21">
        <v>87</v>
      </c>
      <c r="I20" s="20">
        <v>18</v>
      </c>
      <c r="J20" s="20">
        <v>93</v>
      </c>
      <c r="K20" s="20">
        <v>16</v>
      </c>
      <c r="L20" s="20">
        <v>16</v>
      </c>
      <c r="M20" s="20">
        <v>5</v>
      </c>
      <c r="N20" s="20">
        <v>9</v>
      </c>
      <c r="O20" s="20">
        <v>1</v>
      </c>
      <c r="P20" s="20">
        <v>2</v>
      </c>
      <c r="Q20" s="20">
        <v>1</v>
      </c>
      <c r="R20" s="20">
        <v>3</v>
      </c>
      <c r="S20" s="20">
        <v>2</v>
      </c>
      <c r="T20" s="20">
        <v>18</v>
      </c>
      <c r="U20" s="20">
        <v>1</v>
      </c>
      <c r="V20" s="20">
        <v>9</v>
      </c>
      <c r="W20" s="20">
        <v>3</v>
      </c>
      <c r="X20" s="20">
        <v>9</v>
      </c>
      <c r="Y20" s="20">
        <v>0</v>
      </c>
      <c r="Z20" s="20">
        <v>8</v>
      </c>
      <c r="AA20" s="20">
        <v>1</v>
      </c>
      <c r="AB20" s="20">
        <v>0</v>
      </c>
      <c r="AC20" s="20">
        <v>0</v>
      </c>
      <c r="AD20" s="20">
        <v>7</v>
      </c>
      <c r="AE20" s="20">
        <v>1</v>
      </c>
      <c r="AF20" s="20">
        <v>5</v>
      </c>
      <c r="AG20" s="20">
        <v>0</v>
      </c>
      <c r="AH20" s="20">
        <v>2</v>
      </c>
      <c r="AI20" s="20">
        <v>1</v>
      </c>
      <c r="AJ20" s="20">
        <v>5</v>
      </c>
      <c r="AK20" s="30">
        <v>0</v>
      </c>
    </row>
    <row r="21" spans="1:37" ht="30">
      <c r="A21" s="102">
        <v>13</v>
      </c>
      <c r="B21" s="91">
        <v>5321500</v>
      </c>
      <c r="C21" s="27" t="s">
        <v>31</v>
      </c>
      <c r="D21" s="58">
        <v>20</v>
      </c>
      <c r="E21" s="20">
        <v>6</v>
      </c>
      <c r="F21" s="21">
        <v>4</v>
      </c>
      <c r="G21" s="20">
        <v>1</v>
      </c>
      <c r="H21" s="21">
        <v>16</v>
      </c>
      <c r="I21" s="20">
        <v>5</v>
      </c>
      <c r="J21" s="20">
        <v>14</v>
      </c>
      <c r="K21" s="20">
        <v>6</v>
      </c>
      <c r="L21" s="20">
        <v>3</v>
      </c>
      <c r="M21" s="20">
        <v>0</v>
      </c>
      <c r="N21" s="20">
        <v>1</v>
      </c>
      <c r="O21" s="20">
        <v>1</v>
      </c>
      <c r="P21" s="20">
        <v>1</v>
      </c>
      <c r="Q21" s="20">
        <v>0</v>
      </c>
      <c r="R21" s="20">
        <v>1</v>
      </c>
      <c r="S21" s="20">
        <v>0</v>
      </c>
      <c r="T21" s="20">
        <v>1</v>
      </c>
      <c r="U21" s="20">
        <v>1</v>
      </c>
      <c r="V21" s="20">
        <v>0</v>
      </c>
      <c r="W21" s="20">
        <v>0</v>
      </c>
      <c r="X21" s="20">
        <v>1</v>
      </c>
      <c r="Y21" s="20">
        <v>1</v>
      </c>
      <c r="Z21" s="20">
        <v>2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1</v>
      </c>
      <c r="AG21" s="20">
        <v>1</v>
      </c>
      <c r="AH21" s="20">
        <v>1</v>
      </c>
      <c r="AI21" s="20">
        <v>1</v>
      </c>
      <c r="AJ21" s="20">
        <v>2</v>
      </c>
      <c r="AK21" s="30">
        <v>1</v>
      </c>
    </row>
    <row r="22" spans="1:37" ht="30">
      <c r="A22" s="102"/>
      <c r="B22" s="91"/>
      <c r="C22" s="27" t="s">
        <v>102</v>
      </c>
      <c r="D22" s="58">
        <v>19</v>
      </c>
      <c r="E22" s="20">
        <v>7</v>
      </c>
      <c r="F22" s="21">
        <v>4</v>
      </c>
      <c r="G22" s="20">
        <v>2</v>
      </c>
      <c r="H22" s="21">
        <v>15</v>
      </c>
      <c r="I22" s="20">
        <v>5</v>
      </c>
      <c r="J22" s="20">
        <v>17</v>
      </c>
      <c r="K22" s="20">
        <v>7</v>
      </c>
      <c r="L22" s="20">
        <v>0</v>
      </c>
      <c r="M22" s="20">
        <v>0</v>
      </c>
      <c r="N22" s="20">
        <v>2</v>
      </c>
      <c r="O22" s="20">
        <v>0</v>
      </c>
      <c r="P22" s="20">
        <v>2</v>
      </c>
      <c r="Q22" s="20">
        <v>1</v>
      </c>
      <c r="R22" s="20">
        <v>0</v>
      </c>
      <c r="S22" s="20">
        <v>0</v>
      </c>
      <c r="T22" s="20">
        <v>2</v>
      </c>
      <c r="U22" s="20">
        <v>0</v>
      </c>
      <c r="V22" s="20">
        <v>1</v>
      </c>
      <c r="W22" s="20">
        <v>0</v>
      </c>
      <c r="X22" s="20">
        <v>3</v>
      </c>
      <c r="Y22" s="20">
        <v>2</v>
      </c>
      <c r="Z22" s="20">
        <v>0</v>
      </c>
      <c r="AA22" s="20">
        <v>0</v>
      </c>
      <c r="AB22" s="20">
        <v>0</v>
      </c>
      <c r="AC22" s="20">
        <v>0</v>
      </c>
      <c r="AD22" s="20">
        <v>1</v>
      </c>
      <c r="AE22" s="20">
        <v>1</v>
      </c>
      <c r="AF22" s="20">
        <v>2</v>
      </c>
      <c r="AG22" s="20">
        <v>2</v>
      </c>
      <c r="AH22" s="20">
        <v>1</v>
      </c>
      <c r="AI22" s="20">
        <v>1</v>
      </c>
      <c r="AJ22" s="20">
        <v>3</v>
      </c>
      <c r="AK22" s="30">
        <v>0</v>
      </c>
    </row>
    <row r="23" spans="1:37" ht="16.5">
      <c r="A23" s="63">
        <v>14</v>
      </c>
      <c r="B23" s="24">
        <v>5321504</v>
      </c>
      <c r="C23" s="17" t="s">
        <v>32</v>
      </c>
      <c r="D23" s="58">
        <v>45</v>
      </c>
      <c r="E23" s="20">
        <v>1</v>
      </c>
      <c r="F23" s="23">
        <v>9</v>
      </c>
      <c r="G23" s="20">
        <v>1</v>
      </c>
      <c r="H23" s="23">
        <v>36</v>
      </c>
      <c r="I23" s="20">
        <v>0</v>
      </c>
      <c r="J23" s="20">
        <v>33</v>
      </c>
      <c r="K23" s="20">
        <v>0</v>
      </c>
      <c r="L23" s="20">
        <v>2</v>
      </c>
      <c r="M23" s="20">
        <v>0</v>
      </c>
      <c r="N23" s="20">
        <v>3</v>
      </c>
      <c r="O23" s="20">
        <v>0</v>
      </c>
      <c r="P23" s="20">
        <v>1</v>
      </c>
      <c r="Q23" s="20">
        <v>0</v>
      </c>
      <c r="R23" s="20">
        <v>2</v>
      </c>
      <c r="S23" s="20">
        <v>0</v>
      </c>
      <c r="T23" s="20">
        <v>3</v>
      </c>
      <c r="U23" s="20">
        <v>0</v>
      </c>
      <c r="V23" s="20">
        <v>1</v>
      </c>
      <c r="W23" s="20">
        <v>0</v>
      </c>
      <c r="X23" s="20">
        <v>7</v>
      </c>
      <c r="Y23" s="20">
        <v>0</v>
      </c>
      <c r="Z23" s="20">
        <v>6</v>
      </c>
      <c r="AA23" s="20">
        <v>0</v>
      </c>
      <c r="AB23" s="20">
        <v>1</v>
      </c>
      <c r="AC23" s="20">
        <v>0</v>
      </c>
      <c r="AD23" s="20">
        <v>1</v>
      </c>
      <c r="AE23" s="20">
        <v>0</v>
      </c>
      <c r="AF23" s="20">
        <v>2</v>
      </c>
      <c r="AG23" s="20">
        <v>0</v>
      </c>
      <c r="AH23" s="20">
        <v>2</v>
      </c>
      <c r="AI23" s="20">
        <v>0</v>
      </c>
      <c r="AJ23" s="20">
        <v>2</v>
      </c>
      <c r="AK23" s="30">
        <v>0</v>
      </c>
    </row>
    <row r="24" spans="1:37" ht="16.5">
      <c r="A24" s="63">
        <v>15</v>
      </c>
      <c r="B24" s="24">
        <v>5321600</v>
      </c>
      <c r="C24" s="17" t="s">
        <v>33</v>
      </c>
      <c r="D24" s="58">
        <v>64</v>
      </c>
      <c r="E24" s="20">
        <v>18</v>
      </c>
      <c r="F24" s="23">
        <v>22</v>
      </c>
      <c r="G24" s="20">
        <v>8</v>
      </c>
      <c r="H24" s="23">
        <v>42</v>
      </c>
      <c r="I24" s="20">
        <v>10</v>
      </c>
      <c r="J24" s="20">
        <v>55</v>
      </c>
      <c r="K24" s="20">
        <v>14</v>
      </c>
      <c r="L24" s="20">
        <v>9</v>
      </c>
      <c r="M24" s="20">
        <v>3</v>
      </c>
      <c r="N24" s="20">
        <v>5</v>
      </c>
      <c r="O24" s="20">
        <v>1</v>
      </c>
      <c r="P24" s="20">
        <v>2</v>
      </c>
      <c r="Q24" s="20">
        <v>1</v>
      </c>
      <c r="R24" s="20">
        <v>3</v>
      </c>
      <c r="S24" s="20">
        <v>2</v>
      </c>
      <c r="T24" s="20">
        <v>5</v>
      </c>
      <c r="U24" s="20">
        <v>1</v>
      </c>
      <c r="V24" s="20">
        <v>4</v>
      </c>
      <c r="W24" s="20">
        <v>0</v>
      </c>
      <c r="X24" s="20">
        <v>7</v>
      </c>
      <c r="Y24" s="20">
        <v>0</v>
      </c>
      <c r="Z24" s="20">
        <v>3</v>
      </c>
      <c r="AA24" s="20">
        <v>0</v>
      </c>
      <c r="AB24" s="20">
        <v>0</v>
      </c>
      <c r="AC24" s="20">
        <v>0</v>
      </c>
      <c r="AD24" s="20">
        <v>1</v>
      </c>
      <c r="AE24" s="20">
        <v>0</v>
      </c>
      <c r="AF24" s="20">
        <v>4</v>
      </c>
      <c r="AG24" s="20">
        <v>1</v>
      </c>
      <c r="AH24" s="20">
        <v>4</v>
      </c>
      <c r="AI24" s="20">
        <v>0</v>
      </c>
      <c r="AJ24" s="20">
        <v>8</v>
      </c>
      <c r="AK24" s="30">
        <v>5</v>
      </c>
    </row>
    <row r="25" spans="1:37" ht="31.5">
      <c r="A25" s="63">
        <v>16</v>
      </c>
      <c r="B25" s="17">
        <v>5321700</v>
      </c>
      <c r="C25" s="18" t="s">
        <v>34</v>
      </c>
      <c r="D25" s="58">
        <v>64</v>
      </c>
      <c r="E25" s="20">
        <v>3</v>
      </c>
      <c r="F25" s="23">
        <v>13</v>
      </c>
      <c r="G25" s="20">
        <v>0</v>
      </c>
      <c r="H25" s="23">
        <v>51</v>
      </c>
      <c r="I25" s="20">
        <v>3</v>
      </c>
      <c r="J25" s="20">
        <v>57</v>
      </c>
      <c r="K25" s="20">
        <v>3</v>
      </c>
      <c r="L25" s="20">
        <v>10</v>
      </c>
      <c r="M25" s="20">
        <v>0</v>
      </c>
      <c r="N25" s="20">
        <v>3</v>
      </c>
      <c r="O25" s="20">
        <v>0</v>
      </c>
      <c r="P25" s="20">
        <v>5</v>
      </c>
      <c r="Q25" s="20">
        <v>0</v>
      </c>
      <c r="R25" s="20">
        <v>2</v>
      </c>
      <c r="S25" s="20">
        <v>0</v>
      </c>
      <c r="T25" s="20">
        <v>3</v>
      </c>
      <c r="U25" s="20">
        <v>0</v>
      </c>
      <c r="V25" s="20">
        <v>7</v>
      </c>
      <c r="W25" s="20">
        <v>0</v>
      </c>
      <c r="X25" s="20">
        <v>6</v>
      </c>
      <c r="Y25" s="20">
        <v>2</v>
      </c>
      <c r="Z25" s="20">
        <v>4</v>
      </c>
      <c r="AA25" s="20">
        <v>0</v>
      </c>
      <c r="AB25" s="20">
        <v>3</v>
      </c>
      <c r="AC25" s="20">
        <v>0</v>
      </c>
      <c r="AD25" s="20">
        <v>1</v>
      </c>
      <c r="AE25" s="20">
        <v>0</v>
      </c>
      <c r="AF25" s="20">
        <v>2</v>
      </c>
      <c r="AG25" s="20">
        <v>0</v>
      </c>
      <c r="AH25" s="20">
        <v>1</v>
      </c>
      <c r="AI25" s="20">
        <v>0</v>
      </c>
      <c r="AJ25" s="20">
        <v>10</v>
      </c>
      <c r="AK25" s="30">
        <v>1</v>
      </c>
    </row>
    <row r="26" spans="1:37" ht="16.5">
      <c r="A26" s="63">
        <v>17</v>
      </c>
      <c r="B26" s="18">
        <v>5340100</v>
      </c>
      <c r="C26" s="18" t="s">
        <v>35</v>
      </c>
      <c r="D26" s="58">
        <v>55</v>
      </c>
      <c r="E26" s="20">
        <v>19</v>
      </c>
      <c r="F26" s="23">
        <v>10</v>
      </c>
      <c r="G26" s="20">
        <v>3</v>
      </c>
      <c r="H26" s="23">
        <v>45</v>
      </c>
      <c r="I26" s="20">
        <v>16</v>
      </c>
      <c r="J26" s="20">
        <v>52</v>
      </c>
      <c r="K26" s="20">
        <v>18</v>
      </c>
      <c r="L26" s="20">
        <v>31</v>
      </c>
      <c r="M26" s="20">
        <v>13</v>
      </c>
      <c r="N26" s="20">
        <v>4</v>
      </c>
      <c r="O26" s="20">
        <v>1</v>
      </c>
      <c r="P26" s="20">
        <v>0</v>
      </c>
      <c r="Q26" s="20">
        <v>0</v>
      </c>
      <c r="R26" s="20">
        <v>2</v>
      </c>
      <c r="S26" s="20">
        <v>0</v>
      </c>
      <c r="T26" s="20">
        <v>2</v>
      </c>
      <c r="U26" s="20">
        <v>2</v>
      </c>
      <c r="V26" s="20">
        <v>3</v>
      </c>
      <c r="W26" s="20">
        <v>1</v>
      </c>
      <c r="X26" s="20">
        <v>1</v>
      </c>
      <c r="Y26" s="20">
        <v>0</v>
      </c>
      <c r="Z26" s="20">
        <v>1</v>
      </c>
      <c r="AA26" s="20">
        <v>0</v>
      </c>
      <c r="AB26" s="20">
        <v>1</v>
      </c>
      <c r="AC26" s="20">
        <v>1</v>
      </c>
      <c r="AD26" s="20">
        <v>0</v>
      </c>
      <c r="AE26" s="20">
        <v>0</v>
      </c>
      <c r="AF26" s="20">
        <v>1</v>
      </c>
      <c r="AG26" s="20">
        <v>0</v>
      </c>
      <c r="AH26" s="20">
        <v>3</v>
      </c>
      <c r="AI26" s="20">
        <v>0</v>
      </c>
      <c r="AJ26" s="20">
        <v>3</v>
      </c>
      <c r="AK26" s="30">
        <v>0</v>
      </c>
    </row>
    <row r="27" spans="1:37" ht="31.5">
      <c r="A27" s="63">
        <v>18</v>
      </c>
      <c r="B27" s="18">
        <v>5340200</v>
      </c>
      <c r="C27" s="18" t="s">
        <v>120</v>
      </c>
      <c r="D27" s="58">
        <v>55</v>
      </c>
      <c r="E27" s="20">
        <v>2</v>
      </c>
      <c r="F27" s="23">
        <v>6</v>
      </c>
      <c r="G27" s="20">
        <v>1</v>
      </c>
      <c r="H27" s="23">
        <v>49</v>
      </c>
      <c r="I27" s="20">
        <v>1</v>
      </c>
      <c r="J27" s="20">
        <v>50</v>
      </c>
      <c r="K27" s="20">
        <v>2</v>
      </c>
      <c r="L27" s="20">
        <v>3</v>
      </c>
      <c r="M27" s="20">
        <v>0</v>
      </c>
      <c r="N27" s="20">
        <v>10</v>
      </c>
      <c r="O27" s="20">
        <v>1</v>
      </c>
      <c r="P27" s="20">
        <v>0</v>
      </c>
      <c r="Q27" s="20">
        <v>0</v>
      </c>
      <c r="R27" s="20">
        <v>3</v>
      </c>
      <c r="S27" s="20">
        <v>0</v>
      </c>
      <c r="T27" s="20">
        <v>1</v>
      </c>
      <c r="U27" s="20">
        <v>0</v>
      </c>
      <c r="V27" s="20">
        <v>7</v>
      </c>
      <c r="W27" s="20">
        <v>1</v>
      </c>
      <c r="X27" s="20">
        <v>6</v>
      </c>
      <c r="Y27" s="20">
        <v>0</v>
      </c>
      <c r="Z27" s="20">
        <v>3</v>
      </c>
      <c r="AA27" s="20">
        <v>0</v>
      </c>
      <c r="AB27" s="20">
        <v>0</v>
      </c>
      <c r="AC27" s="20">
        <v>0</v>
      </c>
      <c r="AD27" s="20">
        <v>2</v>
      </c>
      <c r="AE27" s="20">
        <v>0</v>
      </c>
      <c r="AF27" s="20">
        <v>2</v>
      </c>
      <c r="AG27" s="20">
        <v>0</v>
      </c>
      <c r="AH27" s="20">
        <v>0</v>
      </c>
      <c r="AI27" s="20">
        <v>0</v>
      </c>
      <c r="AJ27" s="20">
        <v>13</v>
      </c>
      <c r="AK27" s="30">
        <v>0</v>
      </c>
    </row>
    <row r="28" spans="1:37" ht="31.5">
      <c r="A28" s="63">
        <v>19</v>
      </c>
      <c r="B28" s="20">
        <v>5340500</v>
      </c>
      <c r="C28" s="25" t="s">
        <v>36</v>
      </c>
      <c r="D28" s="58">
        <v>50</v>
      </c>
      <c r="E28" s="20">
        <v>3</v>
      </c>
      <c r="F28" s="21">
        <v>4</v>
      </c>
      <c r="G28" s="20">
        <v>0</v>
      </c>
      <c r="H28" s="21">
        <v>46</v>
      </c>
      <c r="I28" s="20">
        <v>3</v>
      </c>
      <c r="J28" s="20">
        <v>37</v>
      </c>
      <c r="K28" s="20">
        <v>3</v>
      </c>
      <c r="L28" s="20">
        <v>1</v>
      </c>
      <c r="M28" s="20">
        <v>0</v>
      </c>
      <c r="N28" s="20">
        <v>3</v>
      </c>
      <c r="O28" s="20">
        <v>0</v>
      </c>
      <c r="P28" s="20">
        <v>1</v>
      </c>
      <c r="Q28" s="20">
        <v>1</v>
      </c>
      <c r="R28" s="20">
        <v>1</v>
      </c>
      <c r="S28" s="20">
        <v>0</v>
      </c>
      <c r="T28" s="20">
        <v>4</v>
      </c>
      <c r="U28" s="20">
        <v>0</v>
      </c>
      <c r="V28" s="20">
        <v>3</v>
      </c>
      <c r="W28" s="20">
        <v>0</v>
      </c>
      <c r="X28" s="20">
        <v>1</v>
      </c>
      <c r="Y28" s="20">
        <v>0</v>
      </c>
      <c r="Z28" s="20">
        <v>6</v>
      </c>
      <c r="AA28" s="20">
        <v>0</v>
      </c>
      <c r="AB28" s="20">
        <v>1</v>
      </c>
      <c r="AC28" s="20">
        <v>0</v>
      </c>
      <c r="AD28" s="20">
        <v>3</v>
      </c>
      <c r="AE28" s="20">
        <v>1</v>
      </c>
      <c r="AF28" s="20">
        <v>2</v>
      </c>
      <c r="AG28" s="20">
        <v>0</v>
      </c>
      <c r="AH28" s="20">
        <v>4</v>
      </c>
      <c r="AI28" s="20">
        <v>0</v>
      </c>
      <c r="AJ28" s="20">
        <v>7</v>
      </c>
      <c r="AK28" s="30">
        <v>1</v>
      </c>
    </row>
    <row r="29" spans="1:37" ht="16.5">
      <c r="A29" s="63">
        <v>20</v>
      </c>
      <c r="B29" s="20">
        <v>5150908</v>
      </c>
      <c r="C29" s="25" t="s">
        <v>103</v>
      </c>
      <c r="D29" s="58">
        <v>15</v>
      </c>
      <c r="E29" s="20">
        <v>15</v>
      </c>
      <c r="F29" s="21">
        <v>5</v>
      </c>
      <c r="G29" s="20">
        <v>5</v>
      </c>
      <c r="H29" s="21">
        <v>10</v>
      </c>
      <c r="I29" s="20">
        <v>10</v>
      </c>
      <c r="J29" s="20">
        <v>13</v>
      </c>
      <c r="K29" s="20">
        <v>13</v>
      </c>
      <c r="L29" s="20">
        <v>6</v>
      </c>
      <c r="M29" s="20">
        <v>6</v>
      </c>
      <c r="N29" s="20">
        <v>0</v>
      </c>
      <c r="O29" s="20">
        <v>0</v>
      </c>
      <c r="P29" s="20">
        <v>0</v>
      </c>
      <c r="Q29" s="20">
        <v>0</v>
      </c>
      <c r="R29" s="20">
        <v>1</v>
      </c>
      <c r="S29" s="20">
        <v>1</v>
      </c>
      <c r="T29" s="20">
        <v>1</v>
      </c>
      <c r="U29" s="20">
        <v>1</v>
      </c>
      <c r="V29" s="20">
        <v>0</v>
      </c>
      <c r="W29" s="20">
        <v>0</v>
      </c>
      <c r="X29" s="20">
        <v>1</v>
      </c>
      <c r="Y29" s="20">
        <v>1</v>
      </c>
      <c r="Z29" s="20">
        <v>2</v>
      </c>
      <c r="AA29" s="20">
        <v>2</v>
      </c>
      <c r="AB29" s="20">
        <v>0</v>
      </c>
      <c r="AC29" s="20">
        <v>0</v>
      </c>
      <c r="AD29" s="20">
        <v>1</v>
      </c>
      <c r="AE29" s="20">
        <v>1</v>
      </c>
      <c r="AF29" s="20">
        <v>0</v>
      </c>
      <c r="AG29" s="20">
        <v>0</v>
      </c>
      <c r="AH29" s="20">
        <v>1</v>
      </c>
      <c r="AI29" s="20">
        <v>1</v>
      </c>
      <c r="AJ29" s="20">
        <v>0</v>
      </c>
      <c r="AK29" s="30">
        <v>0</v>
      </c>
    </row>
    <row r="30" spans="1:37" ht="31.5">
      <c r="A30" s="63">
        <v>21</v>
      </c>
      <c r="B30" s="20">
        <v>5321502</v>
      </c>
      <c r="C30" s="25" t="s">
        <v>104</v>
      </c>
      <c r="D30" s="58">
        <v>39</v>
      </c>
      <c r="E30" s="20">
        <v>11</v>
      </c>
      <c r="F30" s="21">
        <v>8</v>
      </c>
      <c r="G30" s="20">
        <v>4</v>
      </c>
      <c r="H30" s="21">
        <v>31</v>
      </c>
      <c r="I30" s="20">
        <v>7</v>
      </c>
      <c r="J30" s="20">
        <v>36</v>
      </c>
      <c r="K30" s="20">
        <v>11</v>
      </c>
      <c r="L30" s="20">
        <v>2</v>
      </c>
      <c r="M30" s="20">
        <v>1</v>
      </c>
      <c r="N30" s="20">
        <v>8</v>
      </c>
      <c r="O30" s="20">
        <v>3</v>
      </c>
      <c r="P30" s="20">
        <v>3</v>
      </c>
      <c r="Q30" s="20">
        <v>0</v>
      </c>
      <c r="R30" s="20">
        <v>2</v>
      </c>
      <c r="S30" s="20">
        <v>1</v>
      </c>
      <c r="T30" s="20">
        <v>4</v>
      </c>
      <c r="U30" s="20">
        <v>2</v>
      </c>
      <c r="V30" s="20">
        <v>3</v>
      </c>
      <c r="W30" s="20">
        <v>1</v>
      </c>
      <c r="X30" s="20">
        <v>2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6</v>
      </c>
      <c r="AG30" s="20">
        <v>3</v>
      </c>
      <c r="AH30" s="20">
        <v>0</v>
      </c>
      <c r="AI30" s="20">
        <v>0</v>
      </c>
      <c r="AJ30" s="20">
        <v>6</v>
      </c>
      <c r="AK30" s="30">
        <v>0</v>
      </c>
    </row>
    <row r="31" spans="1:37" ht="31.5">
      <c r="A31" s="63">
        <v>22</v>
      </c>
      <c r="B31" s="20">
        <v>5611400</v>
      </c>
      <c r="C31" s="25" t="s">
        <v>105</v>
      </c>
      <c r="D31" s="58">
        <v>30</v>
      </c>
      <c r="E31" s="20">
        <v>10</v>
      </c>
      <c r="F31" s="21">
        <v>5</v>
      </c>
      <c r="G31" s="20">
        <v>1</v>
      </c>
      <c r="H31" s="21">
        <v>25</v>
      </c>
      <c r="I31" s="20">
        <v>9</v>
      </c>
      <c r="J31" s="20">
        <v>28</v>
      </c>
      <c r="K31" s="20">
        <v>10</v>
      </c>
      <c r="L31" s="20">
        <v>11</v>
      </c>
      <c r="M31" s="20">
        <v>3</v>
      </c>
      <c r="N31" s="20">
        <v>1</v>
      </c>
      <c r="O31" s="20">
        <v>0</v>
      </c>
      <c r="P31" s="20">
        <v>5</v>
      </c>
      <c r="Q31" s="20">
        <v>5</v>
      </c>
      <c r="R31" s="20">
        <v>1</v>
      </c>
      <c r="S31" s="20">
        <v>0</v>
      </c>
      <c r="T31" s="20">
        <v>4</v>
      </c>
      <c r="U31" s="20">
        <v>1</v>
      </c>
      <c r="V31" s="20">
        <v>3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1</v>
      </c>
      <c r="AE31" s="20">
        <v>1</v>
      </c>
      <c r="AF31" s="20">
        <v>0</v>
      </c>
      <c r="AG31" s="20">
        <v>0</v>
      </c>
      <c r="AH31" s="20">
        <v>2</v>
      </c>
      <c r="AI31" s="20">
        <v>0</v>
      </c>
      <c r="AJ31" s="20">
        <v>0</v>
      </c>
      <c r="AK31" s="30">
        <v>0</v>
      </c>
    </row>
    <row r="32" spans="1:37" ht="31.5">
      <c r="A32" s="63">
        <v>23</v>
      </c>
      <c r="B32" s="20">
        <v>5341500</v>
      </c>
      <c r="C32" s="25" t="s">
        <v>106</v>
      </c>
      <c r="D32" s="58">
        <v>29</v>
      </c>
      <c r="E32" s="20">
        <v>3</v>
      </c>
      <c r="F32" s="21">
        <v>14</v>
      </c>
      <c r="G32" s="20">
        <v>1</v>
      </c>
      <c r="H32" s="21">
        <v>15</v>
      </c>
      <c r="I32" s="20">
        <v>2</v>
      </c>
      <c r="J32" s="20">
        <v>22</v>
      </c>
      <c r="K32" s="20">
        <v>3</v>
      </c>
      <c r="L32" s="20">
        <v>2</v>
      </c>
      <c r="M32" s="20">
        <v>0</v>
      </c>
      <c r="N32" s="20">
        <v>2</v>
      </c>
      <c r="O32" s="20">
        <v>0</v>
      </c>
      <c r="P32" s="20">
        <v>3</v>
      </c>
      <c r="Q32" s="20">
        <v>1</v>
      </c>
      <c r="R32" s="20">
        <v>2</v>
      </c>
      <c r="S32" s="20">
        <v>0</v>
      </c>
      <c r="T32" s="20">
        <v>1</v>
      </c>
      <c r="U32" s="20">
        <v>0</v>
      </c>
      <c r="V32" s="20">
        <v>1</v>
      </c>
      <c r="W32" s="20">
        <v>1</v>
      </c>
      <c r="X32" s="20">
        <v>1</v>
      </c>
      <c r="Y32" s="20">
        <v>0</v>
      </c>
      <c r="Z32" s="20">
        <v>1</v>
      </c>
      <c r="AA32" s="20">
        <v>0</v>
      </c>
      <c r="AB32" s="20">
        <v>1</v>
      </c>
      <c r="AC32" s="20">
        <v>0</v>
      </c>
      <c r="AD32" s="20">
        <v>1</v>
      </c>
      <c r="AE32" s="20">
        <v>0</v>
      </c>
      <c r="AF32" s="20">
        <v>1</v>
      </c>
      <c r="AG32" s="20">
        <v>0</v>
      </c>
      <c r="AH32" s="20">
        <v>1</v>
      </c>
      <c r="AI32" s="20">
        <v>1</v>
      </c>
      <c r="AJ32" s="20">
        <v>5</v>
      </c>
      <c r="AK32" s="30">
        <v>0</v>
      </c>
    </row>
    <row r="33" spans="1:37" ht="31.5">
      <c r="A33" s="63">
        <v>24</v>
      </c>
      <c r="B33" s="20">
        <v>5340900</v>
      </c>
      <c r="C33" s="25" t="s">
        <v>107</v>
      </c>
      <c r="D33" s="58">
        <v>41</v>
      </c>
      <c r="E33" s="20">
        <v>1</v>
      </c>
      <c r="F33" s="21">
        <v>19</v>
      </c>
      <c r="G33" s="20">
        <v>1</v>
      </c>
      <c r="H33" s="21">
        <v>22</v>
      </c>
      <c r="I33" s="20">
        <v>0</v>
      </c>
      <c r="J33" s="20">
        <v>31</v>
      </c>
      <c r="K33" s="20">
        <v>0</v>
      </c>
      <c r="L33" s="20">
        <v>4</v>
      </c>
      <c r="M33" s="20">
        <v>0</v>
      </c>
      <c r="N33" s="20">
        <v>4</v>
      </c>
      <c r="O33" s="20">
        <v>0</v>
      </c>
      <c r="P33" s="20">
        <v>0</v>
      </c>
      <c r="Q33" s="20">
        <v>0</v>
      </c>
      <c r="R33" s="20">
        <v>1</v>
      </c>
      <c r="S33" s="20">
        <v>0</v>
      </c>
      <c r="T33" s="20">
        <v>1</v>
      </c>
      <c r="U33" s="20">
        <v>0</v>
      </c>
      <c r="V33" s="20">
        <v>2</v>
      </c>
      <c r="W33" s="20">
        <v>0</v>
      </c>
      <c r="X33" s="20">
        <v>3</v>
      </c>
      <c r="Y33" s="20">
        <v>0</v>
      </c>
      <c r="Z33" s="20">
        <v>4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2</v>
      </c>
      <c r="AG33" s="20">
        <v>0</v>
      </c>
      <c r="AH33" s="20">
        <v>1</v>
      </c>
      <c r="AI33" s="20">
        <v>0</v>
      </c>
      <c r="AJ33" s="20">
        <v>9</v>
      </c>
      <c r="AK33" s="30">
        <v>0</v>
      </c>
    </row>
    <row r="34" spans="1:37" ht="31.5">
      <c r="A34" s="63">
        <v>25</v>
      </c>
      <c r="B34" s="20">
        <v>5311900</v>
      </c>
      <c r="C34" s="25" t="s">
        <v>108</v>
      </c>
      <c r="D34" s="58">
        <v>22</v>
      </c>
      <c r="E34" s="20">
        <v>3</v>
      </c>
      <c r="F34" s="21">
        <v>5</v>
      </c>
      <c r="G34" s="20">
        <v>0</v>
      </c>
      <c r="H34" s="21">
        <v>17</v>
      </c>
      <c r="I34" s="20">
        <v>3</v>
      </c>
      <c r="J34" s="20">
        <v>18</v>
      </c>
      <c r="K34" s="20">
        <v>2</v>
      </c>
      <c r="L34" s="20">
        <v>0</v>
      </c>
      <c r="M34" s="20">
        <v>0</v>
      </c>
      <c r="N34" s="20">
        <v>4</v>
      </c>
      <c r="O34" s="20">
        <v>2</v>
      </c>
      <c r="P34" s="20">
        <v>1</v>
      </c>
      <c r="Q34" s="20">
        <v>0</v>
      </c>
      <c r="R34" s="20">
        <v>0</v>
      </c>
      <c r="S34" s="20">
        <v>0</v>
      </c>
      <c r="T34" s="20">
        <v>1</v>
      </c>
      <c r="U34" s="20">
        <v>0</v>
      </c>
      <c r="V34" s="20">
        <v>0</v>
      </c>
      <c r="W34" s="20">
        <v>0</v>
      </c>
      <c r="X34" s="20">
        <v>5</v>
      </c>
      <c r="Y34" s="20">
        <v>0</v>
      </c>
      <c r="Z34" s="20">
        <v>3</v>
      </c>
      <c r="AA34" s="20">
        <v>0</v>
      </c>
      <c r="AB34" s="20">
        <v>0</v>
      </c>
      <c r="AC34" s="20">
        <v>0</v>
      </c>
      <c r="AD34" s="20">
        <v>1</v>
      </c>
      <c r="AE34" s="20">
        <v>0</v>
      </c>
      <c r="AF34" s="20">
        <v>1</v>
      </c>
      <c r="AG34" s="20">
        <v>0</v>
      </c>
      <c r="AH34" s="20">
        <v>0</v>
      </c>
      <c r="AI34" s="20">
        <v>0</v>
      </c>
      <c r="AJ34" s="20">
        <v>2</v>
      </c>
      <c r="AK34" s="30">
        <v>0</v>
      </c>
    </row>
    <row r="35" spans="1:37" ht="31.5">
      <c r="A35" s="63">
        <v>26</v>
      </c>
      <c r="B35" s="20">
        <v>5320100</v>
      </c>
      <c r="C35" s="25" t="s">
        <v>109</v>
      </c>
      <c r="D35" s="58">
        <v>13</v>
      </c>
      <c r="E35" s="20">
        <v>7</v>
      </c>
      <c r="F35" s="21">
        <v>3</v>
      </c>
      <c r="G35" s="20">
        <v>1</v>
      </c>
      <c r="H35" s="21">
        <v>10</v>
      </c>
      <c r="I35" s="20">
        <v>6</v>
      </c>
      <c r="J35" s="20">
        <v>9</v>
      </c>
      <c r="K35" s="20">
        <v>5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1</v>
      </c>
      <c r="S35" s="20">
        <v>1</v>
      </c>
      <c r="T35" s="20">
        <v>0</v>
      </c>
      <c r="U35" s="20">
        <v>0</v>
      </c>
      <c r="V35" s="20">
        <v>3</v>
      </c>
      <c r="W35" s="20">
        <v>1</v>
      </c>
      <c r="X35" s="20">
        <v>3</v>
      </c>
      <c r="Y35" s="20">
        <v>1</v>
      </c>
      <c r="Z35" s="20">
        <v>1</v>
      </c>
      <c r="AA35" s="20">
        <v>1</v>
      </c>
      <c r="AB35" s="20">
        <v>0</v>
      </c>
      <c r="AC35" s="20">
        <v>0</v>
      </c>
      <c r="AD35" s="20">
        <v>1</v>
      </c>
      <c r="AE35" s="20">
        <v>1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30">
        <v>0</v>
      </c>
    </row>
    <row r="36" spans="1:37" ht="31.5">
      <c r="A36" s="63">
        <v>27</v>
      </c>
      <c r="B36" s="20">
        <v>5320101</v>
      </c>
      <c r="C36" s="25" t="s">
        <v>110</v>
      </c>
      <c r="D36" s="58">
        <v>12</v>
      </c>
      <c r="E36" s="20">
        <v>3</v>
      </c>
      <c r="F36" s="21">
        <v>0</v>
      </c>
      <c r="G36" s="20">
        <v>0</v>
      </c>
      <c r="H36" s="21">
        <v>12</v>
      </c>
      <c r="I36" s="20">
        <v>3</v>
      </c>
      <c r="J36" s="20">
        <v>6</v>
      </c>
      <c r="K36" s="20">
        <v>2</v>
      </c>
      <c r="L36" s="20">
        <v>0</v>
      </c>
      <c r="M36" s="20">
        <v>0</v>
      </c>
      <c r="N36" s="20">
        <v>2</v>
      </c>
      <c r="O36" s="20">
        <v>0</v>
      </c>
      <c r="P36" s="20">
        <v>0</v>
      </c>
      <c r="Q36" s="20">
        <v>0</v>
      </c>
      <c r="R36" s="20">
        <v>1</v>
      </c>
      <c r="S36" s="20">
        <v>1</v>
      </c>
      <c r="T36" s="20">
        <v>0</v>
      </c>
      <c r="U36" s="20">
        <v>0</v>
      </c>
      <c r="V36" s="20">
        <v>1</v>
      </c>
      <c r="W36" s="20">
        <v>1</v>
      </c>
      <c r="X36" s="20">
        <v>0</v>
      </c>
      <c r="Y36" s="20">
        <v>0</v>
      </c>
      <c r="Z36" s="20">
        <v>1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1</v>
      </c>
      <c r="AK36" s="30">
        <v>0</v>
      </c>
    </row>
    <row r="37" spans="1:37" ht="16.5">
      <c r="A37" s="63">
        <v>28</v>
      </c>
      <c r="B37" s="20">
        <v>5321200</v>
      </c>
      <c r="C37" s="25" t="s">
        <v>111</v>
      </c>
      <c r="D37" s="58">
        <v>16</v>
      </c>
      <c r="E37" s="20">
        <v>9</v>
      </c>
      <c r="F37" s="21">
        <v>4</v>
      </c>
      <c r="G37" s="20">
        <v>3</v>
      </c>
      <c r="H37" s="21">
        <v>12</v>
      </c>
      <c r="I37" s="20">
        <v>6</v>
      </c>
      <c r="J37" s="20">
        <v>14</v>
      </c>
      <c r="K37" s="20">
        <v>8</v>
      </c>
      <c r="L37" s="20">
        <v>1</v>
      </c>
      <c r="M37" s="20">
        <v>1</v>
      </c>
      <c r="N37" s="20">
        <v>0</v>
      </c>
      <c r="O37" s="20">
        <v>0</v>
      </c>
      <c r="P37" s="20">
        <v>1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1</v>
      </c>
      <c r="W37" s="20">
        <v>0</v>
      </c>
      <c r="X37" s="20">
        <v>3</v>
      </c>
      <c r="Y37" s="20">
        <v>1</v>
      </c>
      <c r="Z37" s="20">
        <v>2</v>
      </c>
      <c r="AA37" s="20">
        <v>2</v>
      </c>
      <c r="AB37" s="20">
        <v>0</v>
      </c>
      <c r="AC37" s="20">
        <v>0</v>
      </c>
      <c r="AD37" s="20">
        <v>1</v>
      </c>
      <c r="AE37" s="20">
        <v>1</v>
      </c>
      <c r="AF37" s="20">
        <v>2</v>
      </c>
      <c r="AG37" s="20">
        <v>1</v>
      </c>
      <c r="AH37" s="20">
        <v>1</v>
      </c>
      <c r="AI37" s="20">
        <v>0</v>
      </c>
      <c r="AJ37" s="20">
        <v>2</v>
      </c>
      <c r="AK37" s="30">
        <v>2</v>
      </c>
    </row>
    <row r="38" spans="1:37" ht="31.5">
      <c r="A38" s="63">
        <v>29</v>
      </c>
      <c r="B38" s="20">
        <v>5330200</v>
      </c>
      <c r="C38" s="25" t="s">
        <v>112</v>
      </c>
      <c r="D38" s="58">
        <v>23</v>
      </c>
      <c r="E38" s="20">
        <v>5</v>
      </c>
      <c r="F38" s="21">
        <v>6</v>
      </c>
      <c r="G38" s="20">
        <v>1</v>
      </c>
      <c r="H38" s="21">
        <v>17</v>
      </c>
      <c r="I38" s="20">
        <v>4</v>
      </c>
      <c r="J38" s="20">
        <v>19</v>
      </c>
      <c r="K38" s="20">
        <v>5</v>
      </c>
      <c r="L38" s="20">
        <v>1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1</v>
      </c>
      <c r="S38" s="20">
        <v>0</v>
      </c>
      <c r="T38" s="20">
        <v>1</v>
      </c>
      <c r="U38" s="20">
        <v>0</v>
      </c>
      <c r="V38" s="20">
        <v>2</v>
      </c>
      <c r="W38" s="20">
        <v>2</v>
      </c>
      <c r="X38" s="20">
        <v>0</v>
      </c>
      <c r="Y38" s="20">
        <v>0</v>
      </c>
      <c r="Z38" s="20">
        <v>6</v>
      </c>
      <c r="AA38" s="20">
        <v>1</v>
      </c>
      <c r="AB38" s="20">
        <v>0</v>
      </c>
      <c r="AC38" s="20">
        <v>0</v>
      </c>
      <c r="AD38" s="20">
        <v>0</v>
      </c>
      <c r="AE38" s="20">
        <v>0</v>
      </c>
      <c r="AF38" s="20">
        <v>2</v>
      </c>
      <c r="AG38" s="20">
        <v>0</v>
      </c>
      <c r="AH38" s="20">
        <v>2</v>
      </c>
      <c r="AI38" s="20">
        <v>1</v>
      </c>
      <c r="AJ38" s="20">
        <v>4</v>
      </c>
      <c r="AK38" s="30">
        <v>1</v>
      </c>
    </row>
    <row r="39" spans="1:37" ht="31.5">
      <c r="A39" s="63">
        <v>30</v>
      </c>
      <c r="B39" s="20">
        <v>5640200</v>
      </c>
      <c r="C39" s="25" t="s">
        <v>113</v>
      </c>
      <c r="D39" s="58">
        <v>24</v>
      </c>
      <c r="E39" s="20">
        <v>10</v>
      </c>
      <c r="F39" s="21">
        <v>11</v>
      </c>
      <c r="G39" s="20">
        <v>8</v>
      </c>
      <c r="H39" s="21">
        <v>13</v>
      </c>
      <c r="I39" s="20">
        <v>2</v>
      </c>
      <c r="J39" s="20">
        <v>19</v>
      </c>
      <c r="K39" s="20">
        <v>9</v>
      </c>
      <c r="L39" s="20">
        <v>2</v>
      </c>
      <c r="M39" s="20">
        <v>1</v>
      </c>
      <c r="N39" s="20">
        <v>4</v>
      </c>
      <c r="O39" s="20">
        <v>2</v>
      </c>
      <c r="P39" s="20">
        <v>0</v>
      </c>
      <c r="Q39" s="20">
        <v>0</v>
      </c>
      <c r="R39" s="20">
        <v>1</v>
      </c>
      <c r="S39" s="20">
        <v>1</v>
      </c>
      <c r="T39" s="20">
        <v>0</v>
      </c>
      <c r="U39" s="20">
        <v>0</v>
      </c>
      <c r="V39" s="20">
        <v>2</v>
      </c>
      <c r="W39" s="20">
        <v>1</v>
      </c>
      <c r="X39" s="20">
        <v>2</v>
      </c>
      <c r="Y39" s="20">
        <v>0</v>
      </c>
      <c r="Z39" s="20">
        <v>2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1</v>
      </c>
      <c r="AG39" s="20">
        <v>0</v>
      </c>
      <c r="AH39" s="20">
        <v>1</v>
      </c>
      <c r="AI39" s="20">
        <v>1</v>
      </c>
      <c r="AJ39" s="20">
        <v>4</v>
      </c>
      <c r="AK39" s="30">
        <v>3</v>
      </c>
    </row>
    <row r="40" spans="1:37" s="29" customFormat="1" ht="18.75">
      <c r="A40" s="95" t="s">
        <v>39</v>
      </c>
      <c r="B40" s="96"/>
      <c r="C40" s="97"/>
      <c r="D40" s="19">
        <f>SUM(D8:D39)</f>
        <v>1133</v>
      </c>
      <c r="E40" s="19">
        <f aca="true" t="shared" si="1" ref="E40:AK40">SUM(E8:E39)</f>
        <v>211</v>
      </c>
      <c r="F40" s="19">
        <f t="shared" si="1"/>
        <v>295</v>
      </c>
      <c r="G40" s="19">
        <f t="shared" si="1"/>
        <v>57</v>
      </c>
      <c r="H40" s="19">
        <f t="shared" si="1"/>
        <v>838</v>
      </c>
      <c r="I40" s="19">
        <f t="shared" si="1"/>
        <v>154</v>
      </c>
      <c r="J40" s="19">
        <f t="shared" si="1"/>
        <v>952</v>
      </c>
      <c r="K40" s="19">
        <f t="shared" si="1"/>
        <v>182</v>
      </c>
      <c r="L40" s="19">
        <f t="shared" si="1"/>
        <v>146</v>
      </c>
      <c r="M40" s="19">
        <f t="shared" si="1"/>
        <v>45</v>
      </c>
      <c r="N40" s="19">
        <f t="shared" si="1"/>
        <v>93</v>
      </c>
      <c r="O40" s="19">
        <f t="shared" si="1"/>
        <v>17</v>
      </c>
      <c r="P40" s="19">
        <f t="shared" si="1"/>
        <v>40</v>
      </c>
      <c r="Q40" s="19">
        <f t="shared" si="1"/>
        <v>14</v>
      </c>
      <c r="R40" s="19">
        <f t="shared" si="1"/>
        <v>51</v>
      </c>
      <c r="S40" s="19">
        <f t="shared" si="1"/>
        <v>13</v>
      </c>
      <c r="T40" s="19">
        <f t="shared" si="1"/>
        <v>82</v>
      </c>
      <c r="U40" s="19">
        <f t="shared" si="1"/>
        <v>12</v>
      </c>
      <c r="V40" s="19">
        <f t="shared" si="1"/>
        <v>82</v>
      </c>
      <c r="W40" s="19">
        <f t="shared" si="1"/>
        <v>18</v>
      </c>
      <c r="X40" s="19">
        <f t="shared" si="1"/>
        <v>97</v>
      </c>
      <c r="Y40" s="19">
        <f t="shared" si="1"/>
        <v>11</v>
      </c>
      <c r="Z40" s="19">
        <f t="shared" si="1"/>
        <v>84</v>
      </c>
      <c r="AA40" s="19">
        <f t="shared" si="1"/>
        <v>8</v>
      </c>
      <c r="AB40" s="19">
        <f t="shared" si="1"/>
        <v>11</v>
      </c>
      <c r="AC40" s="19">
        <f t="shared" si="1"/>
        <v>1</v>
      </c>
      <c r="AD40" s="19">
        <f t="shared" si="1"/>
        <v>39</v>
      </c>
      <c r="AE40" s="19">
        <f t="shared" si="1"/>
        <v>9</v>
      </c>
      <c r="AF40" s="19">
        <f t="shared" si="1"/>
        <v>53</v>
      </c>
      <c r="AG40" s="19">
        <f t="shared" si="1"/>
        <v>9</v>
      </c>
      <c r="AH40" s="19">
        <f t="shared" si="1"/>
        <v>48</v>
      </c>
      <c r="AI40" s="19">
        <f t="shared" si="1"/>
        <v>9</v>
      </c>
      <c r="AJ40" s="19">
        <f t="shared" si="1"/>
        <v>126</v>
      </c>
      <c r="AK40" s="19">
        <f t="shared" si="1"/>
        <v>16</v>
      </c>
    </row>
    <row r="41" spans="1:37" ht="20.25" hidden="1">
      <c r="A41" s="92" t="s">
        <v>40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4"/>
    </row>
    <row r="42" spans="1:37" ht="18.75" hidden="1">
      <c r="A42" s="8"/>
      <c r="B42" s="9"/>
      <c r="C42" s="9" t="s">
        <v>41</v>
      </c>
      <c r="D42" s="15"/>
      <c r="E42" s="20"/>
      <c r="F42" s="20"/>
      <c r="G42" s="20"/>
      <c r="H42" s="20"/>
      <c r="I42" s="20"/>
      <c r="J42" s="31">
        <f aca="true" t="shared" si="2" ref="J42:AK42">J60+J79</f>
        <v>226</v>
      </c>
      <c r="K42" s="31">
        <f t="shared" si="2"/>
        <v>71</v>
      </c>
      <c r="L42" s="31">
        <f t="shared" si="2"/>
        <v>86</v>
      </c>
      <c r="M42" s="31">
        <f t="shared" si="2"/>
        <v>39</v>
      </c>
      <c r="N42" s="31">
        <f t="shared" si="2"/>
        <v>15</v>
      </c>
      <c r="O42" s="31">
        <f t="shared" si="2"/>
        <v>4</v>
      </c>
      <c r="P42" s="31">
        <f t="shared" si="2"/>
        <v>10</v>
      </c>
      <c r="Q42" s="31">
        <f t="shared" si="2"/>
        <v>3</v>
      </c>
      <c r="R42" s="31">
        <f t="shared" si="2"/>
        <v>10</v>
      </c>
      <c r="S42" s="31">
        <f t="shared" si="2"/>
        <v>4</v>
      </c>
      <c r="T42" s="31">
        <f t="shared" si="2"/>
        <v>12</v>
      </c>
      <c r="U42" s="31">
        <f t="shared" si="2"/>
        <v>3</v>
      </c>
      <c r="V42" s="31">
        <f t="shared" si="2"/>
        <v>19</v>
      </c>
      <c r="W42" s="31">
        <f t="shared" si="2"/>
        <v>4</v>
      </c>
      <c r="X42" s="31">
        <f t="shared" si="2"/>
        <v>13</v>
      </c>
      <c r="Y42" s="31">
        <f t="shared" si="2"/>
        <v>5</v>
      </c>
      <c r="Z42" s="31">
        <f t="shared" si="2"/>
        <v>12</v>
      </c>
      <c r="AA42" s="31">
        <f t="shared" si="2"/>
        <v>0</v>
      </c>
      <c r="AB42" s="31">
        <f t="shared" si="2"/>
        <v>6</v>
      </c>
      <c r="AC42" s="31">
        <f t="shared" si="2"/>
        <v>0</v>
      </c>
      <c r="AD42" s="31">
        <f t="shared" si="2"/>
        <v>4</v>
      </c>
      <c r="AE42" s="31">
        <f t="shared" si="2"/>
        <v>2</v>
      </c>
      <c r="AF42" s="31">
        <f t="shared" si="2"/>
        <v>10</v>
      </c>
      <c r="AG42" s="31">
        <f t="shared" si="2"/>
        <v>0</v>
      </c>
      <c r="AH42" s="31">
        <f t="shared" si="2"/>
        <v>6</v>
      </c>
      <c r="AI42" s="31">
        <f t="shared" si="2"/>
        <v>0</v>
      </c>
      <c r="AJ42" s="31">
        <f t="shared" si="2"/>
        <v>23</v>
      </c>
      <c r="AK42" s="32">
        <f t="shared" si="2"/>
        <v>7</v>
      </c>
    </row>
    <row r="43" spans="1:37" ht="18.75" hidden="1">
      <c r="A43" s="33">
        <v>1</v>
      </c>
      <c r="B43" s="18" t="s">
        <v>42</v>
      </c>
      <c r="C43" s="18" t="s">
        <v>43</v>
      </c>
      <c r="D43" s="19">
        <f>F43+H43</f>
        <v>37</v>
      </c>
      <c r="E43" s="20">
        <f>G43+I43</f>
        <v>16</v>
      </c>
      <c r="F43" s="20">
        <v>1</v>
      </c>
      <c r="G43" s="20"/>
      <c r="H43" s="20">
        <v>36</v>
      </c>
      <c r="I43" s="20">
        <v>16</v>
      </c>
      <c r="J43" s="20">
        <f>L43+N43+P43+R43+T43+V43+X43+Z43+AB43+AD43+AF43+AH43+AJ43</f>
        <v>1</v>
      </c>
      <c r="K43" s="20">
        <f>M43+O43+Q43+S43+U43+W43+Y43+AA43+AC43+AE43+AG43+AI43+AK43</f>
        <v>0</v>
      </c>
      <c r="L43" s="34">
        <v>1</v>
      </c>
      <c r="M43" s="26"/>
      <c r="N43" s="34"/>
      <c r="O43" s="20"/>
      <c r="P43" s="34"/>
      <c r="Q43" s="20"/>
      <c r="R43" s="34"/>
      <c r="S43" s="20"/>
      <c r="T43" s="34"/>
      <c r="U43" s="20"/>
      <c r="V43" s="20"/>
      <c r="W43" s="20"/>
      <c r="X43" s="34"/>
      <c r="Y43" s="20"/>
      <c r="Z43" s="34"/>
      <c r="AA43" s="20"/>
      <c r="AB43" s="34"/>
      <c r="AC43" s="20"/>
      <c r="AD43" s="34"/>
      <c r="AE43" s="20"/>
      <c r="AF43" s="34"/>
      <c r="AG43" s="20"/>
      <c r="AH43" s="34"/>
      <c r="AI43" s="20"/>
      <c r="AJ43" s="34"/>
      <c r="AK43" s="30"/>
    </row>
    <row r="44" spans="1:37" ht="18.75" hidden="1">
      <c r="A44" s="33">
        <v>2</v>
      </c>
      <c r="B44" s="18" t="s">
        <v>44</v>
      </c>
      <c r="C44" s="18" t="s">
        <v>45</v>
      </c>
      <c r="D44" s="19">
        <f aca="true" t="shared" si="3" ref="D44:E59">F44+H44</f>
        <v>8</v>
      </c>
      <c r="E44" s="20">
        <f t="shared" si="3"/>
        <v>3</v>
      </c>
      <c r="F44" s="20">
        <v>2</v>
      </c>
      <c r="G44" s="20">
        <v>1</v>
      </c>
      <c r="H44" s="20">
        <v>6</v>
      </c>
      <c r="I44" s="20">
        <v>2</v>
      </c>
      <c r="J44" s="20">
        <f aca="true" t="shared" si="4" ref="J44:K59">L44+N44+P44+R44+T44+V44+X44+Z44+AB44+AD44+AF44+AH44+AJ44</f>
        <v>0</v>
      </c>
      <c r="K44" s="20">
        <f t="shared" si="4"/>
        <v>0</v>
      </c>
      <c r="L44" s="34"/>
      <c r="M44" s="26"/>
      <c r="N44" s="34"/>
      <c r="O44" s="20"/>
      <c r="P44" s="34"/>
      <c r="Q44" s="20"/>
      <c r="R44" s="34"/>
      <c r="S44" s="20"/>
      <c r="T44" s="34"/>
      <c r="U44" s="20"/>
      <c r="V44" s="20"/>
      <c r="W44" s="20"/>
      <c r="X44" s="34"/>
      <c r="Y44" s="20"/>
      <c r="Z44" s="34"/>
      <c r="AA44" s="20"/>
      <c r="AB44" s="34"/>
      <c r="AC44" s="20"/>
      <c r="AD44" s="34"/>
      <c r="AE44" s="20"/>
      <c r="AF44" s="34"/>
      <c r="AG44" s="20"/>
      <c r="AH44" s="34"/>
      <c r="AI44" s="20"/>
      <c r="AJ44" s="34"/>
      <c r="AK44" s="30"/>
    </row>
    <row r="45" spans="1:37" ht="31.5" hidden="1">
      <c r="A45" s="33">
        <v>3</v>
      </c>
      <c r="B45" s="18" t="s">
        <v>46</v>
      </c>
      <c r="C45" s="18" t="s">
        <v>47</v>
      </c>
      <c r="D45" s="19">
        <f t="shared" si="3"/>
        <v>13</v>
      </c>
      <c r="E45" s="20">
        <f t="shared" si="3"/>
        <v>3</v>
      </c>
      <c r="F45" s="20">
        <v>10</v>
      </c>
      <c r="G45" s="20">
        <v>2</v>
      </c>
      <c r="H45" s="20">
        <v>3</v>
      </c>
      <c r="I45" s="20">
        <v>1</v>
      </c>
      <c r="J45" s="20">
        <f t="shared" si="4"/>
        <v>7</v>
      </c>
      <c r="K45" s="20">
        <f t="shared" si="4"/>
        <v>2</v>
      </c>
      <c r="L45" s="34">
        <v>1</v>
      </c>
      <c r="M45" s="26">
        <v>1</v>
      </c>
      <c r="N45" s="34"/>
      <c r="O45" s="20"/>
      <c r="P45" s="34">
        <v>1</v>
      </c>
      <c r="Q45" s="20"/>
      <c r="R45" s="34"/>
      <c r="S45" s="20"/>
      <c r="T45" s="34">
        <v>2</v>
      </c>
      <c r="U45" s="20"/>
      <c r="V45" s="20"/>
      <c r="W45" s="20"/>
      <c r="X45" s="34"/>
      <c r="Y45" s="20"/>
      <c r="Z45" s="34">
        <v>1</v>
      </c>
      <c r="AA45" s="20"/>
      <c r="AB45" s="34"/>
      <c r="AC45" s="20"/>
      <c r="AD45" s="34"/>
      <c r="AE45" s="20"/>
      <c r="AF45" s="34"/>
      <c r="AG45" s="20"/>
      <c r="AH45" s="34"/>
      <c r="AI45" s="20"/>
      <c r="AJ45" s="34">
        <v>2</v>
      </c>
      <c r="AK45" s="30">
        <v>1</v>
      </c>
    </row>
    <row r="46" spans="1:37" ht="31.5" hidden="1">
      <c r="A46" s="33">
        <v>4</v>
      </c>
      <c r="B46" s="18" t="s">
        <v>48</v>
      </c>
      <c r="C46" s="18" t="s">
        <v>49</v>
      </c>
      <c r="D46" s="19">
        <f t="shared" si="3"/>
        <v>18</v>
      </c>
      <c r="E46" s="20">
        <f t="shared" si="3"/>
        <v>2</v>
      </c>
      <c r="F46" s="20">
        <v>10</v>
      </c>
      <c r="G46" s="20"/>
      <c r="H46" s="20">
        <v>8</v>
      </c>
      <c r="I46" s="20">
        <v>2</v>
      </c>
      <c r="J46" s="20">
        <f t="shared" si="4"/>
        <v>10</v>
      </c>
      <c r="K46" s="20">
        <f t="shared" si="4"/>
        <v>0</v>
      </c>
      <c r="L46" s="34">
        <v>4</v>
      </c>
      <c r="M46" s="26"/>
      <c r="N46" s="34">
        <v>2</v>
      </c>
      <c r="O46" s="20"/>
      <c r="P46" s="34">
        <v>2</v>
      </c>
      <c r="Q46" s="20"/>
      <c r="R46" s="34">
        <v>1</v>
      </c>
      <c r="S46" s="20"/>
      <c r="T46" s="34"/>
      <c r="U46" s="20"/>
      <c r="V46" s="20"/>
      <c r="W46" s="20"/>
      <c r="X46" s="34"/>
      <c r="Y46" s="20"/>
      <c r="Z46" s="34"/>
      <c r="AA46" s="20"/>
      <c r="AB46" s="34"/>
      <c r="AC46" s="20"/>
      <c r="AD46" s="34"/>
      <c r="AE46" s="20"/>
      <c r="AF46" s="34"/>
      <c r="AG46" s="20"/>
      <c r="AH46" s="34">
        <v>1</v>
      </c>
      <c r="AI46" s="20"/>
      <c r="AJ46" s="34"/>
      <c r="AK46" s="30"/>
    </row>
    <row r="47" spans="1:37" ht="31.5" hidden="1">
      <c r="A47" s="33">
        <v>5</v>
      </c>
      <c r="B47" s="18" t="s">
        <v>50</v>
      </c>
      <c r="C47" s="17" t="s">
        <v>51</v>
      </c>
      <c r="D47" s="19">
        <f t="shared" si="3"/>
        <v>10</v>
      </c>
      <c r="E47" s="20">
        <f t="shared" si="3"/>
        <v>0</v>
      </c>
      <c r="F47" s="20">
        <v>6</v>
      </c>
      <c r="G47" s="20"/>
      <c r="H47" s="20">
        <v>4</v>
      </c>
      <c r="I47" s="20"/>
      <c r="J47" s="20">
        <f t="shared" si="4"/>
        <v>6</v>
      </c>
      <c r="K47" s="20">
        <f t="shared" si="4"/>
        <v>0</v>
      </c>
      <c r="L47" s="34">
        <v>1</v>
      </c>
      <c r="M47" s="26"/>
      <c r="N47" s="34"/>
      <c r="O47" s="20"/>
      <c r="P47" s="34"/>
      <c r="Q47" s="20"/>
      <c r="R47" s="34">
        <v>2</v>
      </c>
      <c r="S47" s="20"/>
      <c r="T47" s="34">
        <v>2</v>
      </c>
      <c r="U47" s="20"/>
      <c r="V47" s="20"/>
      <c r="W47" s="20"/>
      <c r="X47" s="34">
        <v>1</v>
      </c>
      <c r="Y47" s="20"/>
      <c r="Z47" s="34"/>
      <c r="AA47" s="20"/>
      <c r="AB47" s="34"/>
      <c r="AC47" s="20"/>
      <c r="AD47" s="34"/>
      <c r="AE47" s="20"/>
      <c r="AF47" s="34"/>
      <c r="AG47" s="20"/>
      <c r="AH47" s="34"/>
      <c r="AI47" s="20"/>
      <c r="AJ47" s="34"/>
      <c r="AK47" s="30"/>
    </row>
    <row r="48" spans="1:37" ht="18.75" hidden="1">
      <c r="A48" s="33">
        <v>6</v>
      </c>
      <c r="B48" s="18" t="s">
        <v>52</v>
      </c>
      <c r="C48" s="18" t="s">
        <v>53</v>
      </c>
      <c r="D48" s="19">
        <f t="shared" si="3"/>
        <v>5</v>
      </c>
      <c r="E48" s="20">
        <f t="shared" si="3"/>
        <v>2</v>
      </c>
      <c r="F48" s="20">
        <v>3</v>
      </c>
      <c r="G48" s="20">
        <v>1</v>
      </c>
      <c r="H48" s="20">
        <v>2</v>
      </c>
      <c r="I48" s="20">
        <v>1</v>
      </c>
      <c r="J48" s="20">
        <f t="shared" si="4"/>
        <v>3</v>
      </c>
      <c r="K48" s="20">
        <f t="shared" si="4"/>
        <v>1</v>
      </c>
      <c r="L48" s="34"/>
      <c r="M48" s="26"/>
      <c r="N48" s="34"/>
      <c r="O48" s="20"/>
      <c r="P48" s="34"/>
      <c r="Q48" s="20"/>
      <c r="R48" s="34"/>
      <c r="S48" s="20"/>
      <c r="T48" s="34"/>
      <c r="U48" s="20"/>
      <c r="V48" s="20">
        <v>1</v>
      </c>
      <c r="W48" s="20"/>
      <c r="X48" s="34">
        <v>1</v>
      </c>
      <c r="Y48" s="20">
        <v>1</v>
      </c>
      <c r="Z48" s="34"/>
      <c r="AA48" s="20"/>
      <c r="AB48" s="34"/>
      <c r="AC48" s="20"/>
      <c r="AD48" s="34"/>
      <c r="AE48" s="20"/>
      <c r="AF48" s="34"/>
      <c r="AG48" s="20"/>
      <c r="AH48" s="34">
        <v>1</v>
      </c>
      <c r="AI48" s="20"/>
      <c r="AJ48" s="34"/>
      <c r="AK48" s="30"/>
    </row>
    <row r="49" spans="1:37" ht="18.75" hidden="1">
      <c r="A49" s="33">
        <v>7</v>
      </c>
      <c r="B49" s="18" t="s">
        <v>54</v>
      </c>
      <c r="C49" s="18" t="s">
        <v>55</v>
      </c>
      <c r="D49" s="19">
        <f t="shared" si="3"/>
        <v>3</v>
      </c>
      <c r="E49" s="20">
        <f t="shared" si="3"/>
        <v>0</v>
      </c>
      <c r="F49" s="20">
        <v>1</v>
      </c>
      <c r="G49" s="20"/>
      <c r="H49" s="20">
        <v>2</v>
      </c>
      <c r="I49" s="20"/>
      <c r="J49" s="20">
        <f t="shared" si="4"/>
        <v>0</v>
      </c>
      <c r="K49" s="20">
        <f t="shared" si="4"/>
        <v>0</v>
      </c>
      <c r="L49" s="34"/>
      <c r="M49" s="26"/>
      <c r="N49" s="34"/>
      <c r="O49" s="20"/>
      <c r="P49" s="34"/>
      <c r="Q49" s="20"/>
      <c r="R49" s="34"/>
      <c r="S49" s="20"/>
      <c r="T49" s="34"/>
      <c r="U49" s="20"/>
      <c r="V49" s="20"/>
      <c r="W49" s="20"/>
      <c r="X49" s="34"/>
      <c r="Y49" s="20"/>
      <c r="Z49" s="34"/>
      <c r="AA49" s="20"/>
      <c r="AB49" s="34"/>
      <c r="AC49" s="20"/>
      <c r="AD49" s="34"/>
      <c r="AE49" s="20"/>
      <c r="AF49" s="34"/>
      <c r="AG49" s="20"/>
      <c r="AH49" s="34"/>
      <c r="AI49" s="20"/>
      <c r="AJ49" s="34"/>
      <c r="AK49" s="30"/>
    </row>
    <row r="50" spans="1:37" ht="31.5" hidden="1">
      <c r="A50" s="33">
        <v>8</v>
      </c>
      <c r="B50" s="18" t="s">
        <v>56</v>
      </c>
      <c r="C50" s="25" t="s">
        <v>57</v>
      </c>
      <c r="D50" s="19">
        <f t="shared" si="3"/>
        <v>21</v>
      </c>
      <c r="E50" s="20">
        <f t="shared" si="3"/>
        <v>7</v>
      </c>
      <c r="F50" s="20">
        <v>13</v>
      </c>
      <c r="G50" s="20">
        <v>3</v>
      </c>
      <c r="H50" s="20">
        <v>8</v>
      </c>
      <c r="I50" s="20">
        <v>4</v>
      </c>
      <c r="J50" s="20">
        <f t="shared" si="4"/>
        <v>13</v>
      </c>
      <c r="K50" s="20">
        <f t="shared" si="4"/>
        <v>3</v>
      </c>
      <c r="L50" s="34">
        <v>2</v>
      </c>
      <c r="M50" s="26">
        <v>1</v>
      </c>
      <c r="N50" s="34"/>
      <c r="O50" s="20"/>
      <c r="P50" s="34"/>
      <c r="Q50" s="20"/>
      <c r="R50" s="34">
        <v>1</v>
      </c>
      <c r="S50" s="20">
        <v>1</v>
      </c>
      <c r="T50" s="34"/>
      <c r="U50" s="20"/>
      <c r="V50" s="20">
        <v>2</v>
      </c>
      <c r="W50" s="20"/>
      <c r="X50" s="34">
        <v>1</v>
      </c>
      <c r="Y50" s="20"/>
      <c r="Z50" s="34">
        <v>2</v>
      </c>
      <c r="AA50" s="20"/>
      <c r="AB50" s="34"/>
      <c r="AC50" s="20"/>
      <c r="AD50" s="34">
        <v>1</v>
      </c>
      <c r="AE50" s="20"/>
      <c r="AF50" s="34">
        <v>2</v>
      </c>
      <c r="AG50" s="20"/>
      <c r="AH50" s="34">
        <v>1</v>
      </c>
      <c r="AI50" s="20"/>
      <c r="AJ50" s="34">
        <v>1</v>
      </c>
      <c r="AK50" s="30">
        <v>1</v>
      </c>
    </row>
    <row r="51" spans="1:37" ht="47.25" hidden="1">
      <c r="A51" s="33">
        <v>9</v>
      </c>
      <c r="B51" s="18" t="s">
        <v>58</v>
      </c>
      <c r="C51" s="17" t="s">
        <v>59</v>
      </c>
      <c r="D51" s="19">
        <f t="shared" si="3"/>
        <v>11</v>
      </c>
      <c r="E51" s="20">
        <f t="shared" si="3"/>
        <v>4</v>
      </c>
      <c r="F51" s="20">
        <v>8</v>
      </c>
      <c r="G51" s="20">
        <v>3</v>
      </c>
      <c r="H51" s="20">
        <v>3</v>
      </c>
      <c r="I51" s="20">
        <v>1</v>
      </c>
      <c r="J51" s="20">
        <f t="shared" si="4"/>
        <v>8</v>
      </c>
      <c r="K51" s="20">
        <f t="shared" si="4"/>
        <v>3</v>
      </c>
      <c r="L51" s="34">
        <v>1</v>
      </c>
      <c r="M51" s="26"/>
      <c r="N51" s="34">
        <v>1</v>
      </c>
      <c r="O51" s="20">
        <v>1</v>
      </c>
      <c r="P51" s="34"/>
      <c r="Q51" s="20"/>
      <c r="R51" s="34">
        <v>1</v>
      </c>
      <c r="S51" s="20">
        <v>1</v>
      </c>
      <c r="T51" s="34"/>
      <c r="U51" s="20"/>
      <c r="V51" s="20">
        <v>1</v>
      </c>
      <c r="W51" s="20"/>
      <c r="X51" s="34"/>
      <c r="Y51" s="20"/>
      <c r="Z51" s="34">
        <v>1</v>
      </c>
      <c r="AA51" s="20"/>
      <c r="AB51" s="34"/>
      <c r="AC51" s="20"/>
      <c r="AD51" s="34"/>
      <c r="AE51" s="20"/>
      <c r="AF51" s="34">
        <v>1</v>
      </c>
      <c r="AG51" s="20"/>
      <c r="AH51" s="34"/>
      <c r="AI51" s="20"/>
      <c r="AJ51" s="34">
        <v>2</v>
      </c>
      <c r="AK51" s="30">
        <v>1</v>
      </c>
    </row>
    <row r="52" spans="1:37" ht="31.5" hidden="1">
      <c r="A52" s="33">
        <v>10</v>
      </c>
      <c r="B52" s="18" t="s">
        <v>60</v>
      </c>
      <c r="C52" s="18" t="s">
        <v>61</v>
      </c>
      <c r="D52" s="19">
        <f t="shared" si="3"/>
        <v>6</v>
      </c>
      <c r="E52" s="20">
        <f t="shared" si="3"/>
        <v>2</v>
      </c>
      <c r="F52" s="20">
        <v>2</v>
      </c>
      <c r="G52" s="20"/>
      <c r="H52" s="20">
        <v>4</v>
      </c>
      <c r="I52" s="20">
        <v>2</v>
      </c>
      <c r="J52" s="20">
        <f t="shared" si="4"/>
        <v>2</v>
      </c>
      <c r="K52" s="20">
        <f t="shared" si="4"/>
        <v>0</v>
      </c>
      <c r="L52" s="34"/>
      <c r="M52" s="26"/>
      <c r="N52" s="34"/>
      <c r="O52" s="20"/>
      <c r="P52" s="34"/>
      <c r="Q52" s="20"/>
      <c r="R52" s="34"/>
      <c r="S52" s="20"/>
      <c r="T52" s="34"/>
      <c r="U52" s="20"/>
      <c r="V52" s="20"/>
      <c r="W52" s="20"/>
      <c r="X52" s="34"/>
      <c r="Y52" s="20"/>
      <c r="Z52" s="34">
        <v>2</v>
      </c>
      <c r="AA52" s="20"/>
      <c r="AB52" s="34"/>
      <c r="AC52" s="20"/>
      <c r="AD52" s="34"/>
      <c r="AE52" s="20"/>
      <c r="AF52" s="34"/>
      <c r="AG52" s="20"/>
      <c r="AH52" s="34"/>
      <c r="AI52" s="20"/>
      <c r="AJ52" s="34"/>
      <c r="AK52" s="30"/>
    </row>
    <row r="53" spans="1:37" ht="31.5" hidden="1">
      <c r="A53" s="33">
        <v>11</v>
      </c>
      <c r="B53" s="18" t="s">
        <v>62</v>
      </c>
      <c r="C53" s="25" t="s">
        <v>63</v>
      </c>
      <c r="D53" s="19">
        <f t="shared" si="3"/>
        <v>8</v>
      </c>
      <c r="E53" s="20">
        <f t="shared" si="3"/>
        <v>5</v>
      </c>
      <c r="F53" s="20">
        <v>2</v>
      </c>
      <c r="G53" s="20"/>
      <c r="H53" s="20">
        <v>6</v>
      </c>
      <c r="I53" s="20">
        <v>5</v>
      </c>
      <c r="J53" s="20">
        <f t="shared" si="4"/>
        <v>2</v>
      </c>
      <c r="K53" s="20">
        <f t="shared" si="4"/>
        <v>0</v>
      </c>
      <c r="L53" s="34">
        <v>1</v>
      </c>
      <c r="M53" s="26"/>
      <c r="N53" s="34"/>
      <c r="O53" s="20"/>
      <c r="P53" s="34"/>
      <c r="Q53" s="20"/>
      <c r="R53" s="34"/>
      <c r="S53" s="20"/>
      <c r="T53" s="34"/>
      <c r="U53" s="20"/>
      <c r="V53" s="20"/>
      <c r="W53" s="20"/>
      <c r="X53" s="34"/>
      <c r="Y53" s="20"/>
      <c r="Z53" s="34">
        <v>1</v>
      </c>
      <c r="AA53" s="20"/>
      <c r="AB53" s="34"/>
      <c r="AC53" s="20"/>
      <c r="AD53" s="34"/>
      <c r="AE53" s="20"/>
      <c r="AF53" s="34"/>
      <c r="AG53" s="20"/>
      <c r="AH53" s="34"/>
      <c r="AI53" s="20"/>
      <c r="AJ53" s="34"/>
      <c r="AK53" s="30"/>
    </row>
    <row r="54" spans="1:37" ht="18.75" hidden="1">
      <c r="A54" s="33">
        <v>12</v>
      </c>
      <c r="B54" s="18" t="s">
        <v>64</v>
      </c>
      <c r="C54" s="18" t="s">
        <v>65</v>
      </c>
      <c r="D54" s="19">
        <f t="shared" si="3"/>
        <v>19</v>
      </c>
      <c r="E54" s="20">
        <f t="shared" si="3"/>
        <v>4</v>
      </c>
      <c r="F54" s="20">
        <v>8</v>
      </c>
      <c r="G54" s="20">
        <v>2</v>
      </c>
      <c r="H54" s="20">
        <v>11</v>
      </c>
      <c r="I54" s="20">
        <v>2</v>
      </c>
      <c r="J54" s="20">
        <f t="shared" si="4"/>
        <v>8</v>
      </c>
      <c r="K54" s="20">
        <f t="shared" si="4"/>
        <v>2</v>
      </c>
      <c r="L54" s="34">
        <v>1</v>
      </c>
      <c r="M54" s="26">
        <v>1</v>
      </c>
      <c r="N54" s="34"/>
      <c r="O54" s="20"/>
      <c r="P54" s="34"/>
      <c r="Q54" s="20"/>
      <c r="R54" s="34"/>
      <c r="S54" s="20"/>
      <c r="T54" s="34"/>
      <c r="U54" s="20"/>
      <c r="V54" s="20">
        <v>3</v>
      </c>
      <c r="W54" s="20">
        <v>1</v>
      </c>
      <c r="X54" s="34"/>
      <c r="Y54" s="20"/>
      <c r="Z54" s="34"/>
      <c r="AA54" s="20"/>
      <c r="AB54" s="34"/>
      <c r="AC54" s="20"/>
      <c r="AD54" s="34"/>
      <c r="AE54" s="20"/>
      <c r="AF54" s="34"/>
      <c r="AG54" s="20"/>
      <c r="AH54" s="34"/>
      <c r="AI54" s="20"/>
      <c r="AJ54" s="34">
        <v>4</v>
      </c>
      <c r="AK54" s="30"/>
    </row>
    <row r="55" spans="1:37" ht="31.5" hidden="1">
      <c r="A55" s="33">
        <v>13</v>
      </c>
      <c r="B55" s="18" t="s">
        <v>66</v>
      </c>
      <c r="C55" s="18" t="s">
        <v>67</v>
      </c>
      <c r="D55" s="19">
        <f t="shared" si="3"/>
        <v>13</v>
      </c>
      <c r="E55" s="20">
        <f t="shared" si="3"/>
        <v>3</v>
      </c>
      <c r="F55" s="20">
        <v>9</v>
      </c>
      <c r="G55" s="20">
        <v>2</v>
      </c>
      <c r="H55" s="20">
        <v>4</v>
      </c>
      <c r="I55" s="20">
        <v>1</v>
      </c>
      <c r="J55" s="20">
        <f t="shared" si="4"/>
        <v>8</v>
      </c>
      <c r="K55" s="20">
        <f t="shared" si="4"/>
        <v>2</v>
      </c>
      <c r="L55" s="34">
        <v>2</v>
      </c>
      <c r="M55" s="26"/>
      <c r="N55" s="34">
        <v>1</v>
      </c>
      <c r="O55" s="20">
        <v>1</v>
      </c>
      <c r="P55" s="34"/>
      <c r="Q55" s="20"/>
      <c r="R55" s="34"/>
      <c r="S55" s="20"/>
      <c r="T55" s="34">
        <v>2</v>
      </c>
      <c r="U55" s="20">
        <v>1</v>
      </c>
      <c r="V55" s="20"/>
      <c r="W55" s="20"/>
      <c r="X55" s="34"/>
      <c r="Y55" s="20"/>
      <c r="Z55" s="34">
        <v>1</v>
      </c>
      <c r="AA55" s="20"/>
      <c r="AB55" s="34"/>
      <c r="AC55" s="20"/>
      <c r="AD55" s="34"/>
      <c r="AE55" s="20"/>
      <c r="AF55" s="34">
        <v>2</v>
      </c>
      <c r="AG55" s="20"/>
      <c r="AH55" s="34"/>
      <c r="AI55" s="20"/>
      <c r="AJ55" s="34"/>
      <c r="AK55" s="30"/>
    </row>
    <row r="56" spans="1:37" ht="18.75" hidden="1">
      <c r="A56" s="33">
        <v>14</v>
      </c>
      <c r="B56" s="25" t="s">
        <v>68</v>
      </c>
      <c r="C56" s="25" t="s">
        <v>69</v>
      </c>
      <c r="D56" s="19">
        <f t="shared" si="3"/>
        <v>12</v>
      </c>
      <c r="E56" s="20">
        <f t="shared" si="3"/>
        <v>2</v>
      </c>
      <c r="F56" s="20">
        <v>5</v>
      </c>
      <c r="G56" s="20">
        <v>2</v>
      </c>
      <c r="H56" s="20">
        <v>7</v>
      </c>
      <c r="I56" s="20"/>
      <c r="J56" s="20">
        <f t="shared" si="4"/>
        <v>4</v>
      </c>
      <c r="K56" s="20">
        <f t="shared" si="4"/>
        <v>1</v>
      </c>
      <c r="L56" s="34"/>
      <c r="M56" s="26"/>
      <c r="N56" s="34"/>
      <c r="O56" s="20"/>
      <c r="P56" s="35"/>
      <c r="Q56" s="36"/>
      <c r="R56" s="34">
        <v>1</v>
      </c>
      <c r="S56" s="20"/>
      <c r="T56" s="35"/>
      <c r="U56" s="36"/>
      <c r="V56" s="36">
        <v>1</v>
      </c>
      <c r="W56" s="36"/>
      <c r="X56" s="34">
        <v>1</v>
      </c>
      <c r="Y56" s="20">
        <v>1</v>
      </c>
      <c r="Z56" s="34"/>
      <c r="AA56" s="20"/>
      <c r="AB56" s="34"/>
      <c r="AC56" s="20"/>
      <c r="AD56" s="35"/>
      <c r="AE56" s="36"/>
      <c r="AF56" s="35"/>
      <c r="AG56" s="36"/>
      <c r="AH56" s="35"/>
      <c r="AI56" s="36"/>
      <c r="AJ56" s="35">
        <v>1</v>
      </c>
      <c r="AK56" s="37"/>
    </row>
    <row r="57" spans="1:37" ht="18.75" hidden="1">
      <c r="A57" s="33">
        <v>15</v>
      </c>
      <c r="B57" s="18" t="s">
        <v>70</v>
      </c>
      <c r="C57" s="18" t="s">
        <v>71</v>
      </c>
      <c r="D57" s="19">
        <f t="shared" si="3"/>
        <v>16</v>
      </c>
      <c r="E57" s="20">
        <f t="shared" si="3"/>
        <v>13</v>
      </c>
      <c r="F57" s="20">
        <v>10</v>
      </c>
      <c r="G57" s="20">
        <v>7</v>
      </c>
      <c r="H57" s="20">
        <v>6</v>
      </c>
      <c r="I57" s="20">
        <v>6</v>
      </c>
      <c r="J57" s="20">
        <f t="shared" si="4"/>
        <v>8</v>
      </c>
      <c r="K57" s="20">
        <f t="shared" si="4"/>
        <v>6</v>
      </c>
      <c r="L57" s="34">
        <v>4</v>
      </c>
      <c r="M57" s="26">
        <v>3</v>
      </c>
      <c r="N57" s="34">
        <v>1</v>
      </c>
      <c r="O57" s="20">
        <v>1</v>
      </c>
      <c r="P57" s="34">
        <v>1</v>
      </c>
      <c r="Q57" s="20"/>
      <c r="R57" s="34"/>
      <c r="S57" s="20"/>
      <c r="T57" s="34"/>
      <c r="U57" s="20"/>
      <c r="V57" s="20"/>
      <c r="W57" s="20"/>
      <c r="X57" s="34">
        <v>2</v>
      </c>
      <c r="Y57" s="20">
        <v>2</v>
      </c>
      <c r="Z57" s="34"/>
      <c r="AA57" s="20"/>
      <c r="AB57" s="34"/>
      <c r="AC57" s="20"/>
      <c r="AD57" s="34"/>
      <c r="AE57" s="20"/>
      <c r="AF57" s="34"/>
      <c r="AG57" s="20"/>
      <c r="AH57" s="34"/>
      <c r="AI57" s="20"/>
      <c r="AJ57" s="34"/>
      <c r="AK57" s="30"/>
    </row>
    <row r="58" spans="1:37" ht="31.5" hidden="1">
      <c r="A58" s="33">
        <v>16</v>
      </c>
      <c r="B58" s="18" t="s">
        <v>72</v>
      </c>
      <c r="C58" s="18" t="s">
        <v>73</v>
      </c>
      <c r="D58" s="19">
        <f t="shared" si="3"/>
        <v>25</v>
      </c>
      <c r="E58" s="20">
        <f t="shared" si="3"/>
        <v>6</v>
      </c>
      <c r="F58" s="20">
        <v>11</v>
      </c>
      <c r="G58" s="20">
        <v>3</v>
      </c>
      <c r="H58" s="20">
        <v>14</v>
      </c>
      <c r="I58" s="20">
        <v>3</v>
      </c>
      <c r="J58" s="20">
        <f t="shared" si="4"/>
        <v>11</v>
      </c>
      <c r="K58" s="20">
        <f t="shared" si="4"/>
        <v>3</v>
      </c>
      <c r="L58" s="34">
        <v>5</v>
      </c>
      <c r="M58" s="26">
        <v>2</v>
      </c>
      <c r="N58" s="34"/>
      <c r="O58" s="20"/>
      <c r="P58" s="34"/>
      <c r="Q58" s="20"/>
      <c r="R58" s="34">
        <v>1</v>
      </c>
      <c r="S58" s="20">
        <v>1</v>
      </c>
      <c r="T58" s="34"/>
      <c r="U58" s="20"/>
      <c r="V58" s="20"/>
      <c r="W58" s="20"/>
      <c r="X58" s="34">
        <v>2</v>
      </c>
      <c r="Y58" s="20"/>
      <c r="Z58" s="34"/>
      <c r="AA58" s="20"/>
      <c r="AB58" s="34">
        <v>1</v>
      </c>
      <c r="AC58" s="20"/>
      <c r="AD58" s="34"/>
      <c r="AE58" s="20"/>
      <c r="AF58" s="34"/>
      <c r="AG58" s="20"/>
      <c r="AH58" s="34"/>
      <c r="AI58" s="20"/>
      <c r="AJ58" s="34">
        <v>2</v>
      </c>
      <c r="AK58" s="30"/>
    </row>
    <row r="59" spans="1:37" ht="18.75" hidden="1">
      <c r="A59" s="33">
        <v>17</v>
      </c>
      <c r="B59" s="25" t="s">
        <v>74</v>
      </c>
      <c r="C59" s="25" t="s">
        <v>75</v>
      </c>
      <c r="D59" s="19">
        <f t="shared" si="3"/>
        <v>23</v>
      </c>
      <c r="E59" s="20">
        <f t="shared" si="3"/>
        <v>5</v>
      </c>
      <c r="F59" s="20">
        <v>10</v>
      </c>
      <c r="G59" s="20">
        <v>2</v>
      </c>
      <c r="H59" s="20">
        <v>13</v>
      </c>
      <c r="I59" s="20">
        <v>3</v>
      </c>
      <c r="J59" s="20">
        <f t="shared" si="4"/>
        <v>10</v>
      </c>
      <c r="K59" s="20">
        <f t="shared" si="4"/>
        <v>2</v>
      </c>
      <c r="L59" s="34">
        <v>5</v>
      </c>
      <c r="M59" s="26">
        <v>1</v>
      </c>
      <c r="N59" s="34">
        <v>1</v>
      </c>
      <c r="O59" s="20"/>
      <c r="P59" s="34"/>
      <c r="Q59" s="20"/>
      <c r="R59" s="34"/>
      <c r="S59" s="20"/>
      <c r="T59" s="34"/>
      <c r="U59" s="20"/>
      <c r="V59" s="20"/>
      <c r="W59" s="20"/>
      <c r="X59" s="34"/>
      <c r="Y59" s="20"/>
      <c r="Z59" s="34">
        <v>1</v>
      </c>
      <c r="AA59" s="20"/>
      <c r="AB59" s="34"/>
      <c r="AC59" s="20"/>
      <c r="AD59" s="34"/>
      <c r="AE59" s="20"/>
      <c r="AF59" s="34"/>
      <c r="AG59" s="20"/>
      <c r="AH59" s="34"/>
      <c r="AI59" s="20"/>
      <c r="AJ59" s="34">
        <v>3</v>
      </c>
      <c r="AK59" s="30">
        <v>1</v>
      </c>
    </row>
    <row r="60" spans="1:37" s="29" customFormat="1" ht="18.75" hidden="1">
      <c r="A60" s="38"/>
      <c r="B60" s="31"/>
      <c r="C60" s="3" t="s">
        <v>37</v>
      </c>
      <c r="D60" s="10">
        <f aca="true" t="shared" si="5" ref="D60:K60">SUM(D43:D59)</f>
        <v>248</v>
      </c>
      <c r="E60" s="31">
        <f t="shared" si="5"/>
        <v>77</v>
      </c>
      <c r="F60" s="31">
        <f t="shared" si="5"/>
        <v>111</v>
      </c>
      <c r="G60" s="31">
        <f t="shared" si="5"/>
        <v>28</v>
      </c>
      <c r="H60" s="31">
        <f t="shared" si="5"/>
        <v>137</v>
      </c>
      <c r="I60" s="31">
        <f t="shared" si="5"/>
        <v>49</v>
      </c>
      <c r="J60" s="31">
        <f t="shared" si="5"/>
        <v>101</v>
      </c>
      <c r="K60" s="31">
        <f t="shared" si="5"/>
        <v>25</v>
      </c>
      <c r="L60" s="31">
        <f>SUM(L43:L59)</f>
        <v>28</v>
      </c>
      <c r="M60" s="31">
        <f aca="true" t="shared" si="6" ref="M60:AK60">SUM(M43:M59)</f>
        <v>9</v>
      </c>
      <c r="N60" s="31">
        <f t="shared" si="6"/>
        <v>6</v>
      </c>
      <c r="O60" s="31">
        <f t="shared" si="6"/>
        <v>3</v>
      </c>
      <c r="P60" s="31">
        <f t="shared" si="6"/>
        <v>4</v>
      </c>
      <c r="Q60" s="31">
        <f t="shared" si="6"/>
        <v>0</v>
      </c>
      <c r="R60" s="31">
        <f t="shared" si="6"/>
        <v>7</v>
      </c>
      <c r="S60" s="31">
        <f t="shared" si="6"/>
        <v>3</v>
      </c>
      <c r="T60" s="31">
        <f t="shared" si="6"/>
        <v>6</v>
      </c>
      <c r="U60" s="31">
        <f t="shared" si="6"/>
        <v>1</v>
      </c>
      <c r="V60" s="31">
        <f t="shared" si="6"/>
        <v>8</v>
      </c>
      <c r="W60" s="31">
        <f t="shared" si="6"/>
        <v>1</v>
      </c>
      <c r="X60" s="31">
        <f t="shared" si="6"/>
        <v>8</v>
      </c>
      <c r="Y60" s="31">
        <f t="shared" si="6"/>
        <v>4</v>
      </c>
      <c r="Z60" s="31">
        <f t="shared" si="6"/>
        <v>9</v>
      </c>
      <c r="AA60" s="31">
        <f t="shared" si="6"/>
        <v>0</v>
      </c>
      <c r="AB60" s="31">
        <f t="shared" si="6"/>
        <v>1</v>
      </c>
      <c r="AC60" s="31">
        <f t="shared" si="6"/>
        <v>0</v>
      </c>
      <c r="AD60" s="31">
        <f t="shared" si="6"/>
        <v>1</v>
      </c>
      <c r="AE60" s="31">
        <f t="shared" si="6"/>
        <v>0</v>
      </c>
      <c r="AF60" s="31">
        <f t="shared" si="6"/>
        <v>5</v>
      </c>
      <c r="AG60" s="31">
        <f t="shared" si="6"/>
        <v>0</v>
      </c>
      <c r="AH60" s="31">
        <f t="shared" si="6"/>
        <v>3</v>
      </c>
      <c r="AI60" s="31">
        <f t="shared" si="6"/>
        <v>0</v>
      </c>
      <c r="AJ60" s="31">
        <f t="shared" si="6"/>
        <v>15</v>
      </c>
      <c r="AK60" s="32">
        <f t="shared" si="6"/>
        <v>4</v>
      </c>
    </row>
    <row r="61" spans="1:37" s="39" customFormat="1" ht="20.25" hidden="1">
      <c r="A61" s="92" t="s">
        <v>76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4"/>
    </row>
    <row r="62" spans="1:37" ht="18.75" hidden="1">
      <c r="A62" s="33">
        <v>1</v>
      </c>
      <c r="B62" s="18" t="s">
        <v>42</v>
      </c>
      <c r="C62" s="18" t="s">
        <v>43</v>
      </c>
      <c r="D62" s="19">
        <f>F62+H62</f>
        <v>37</v>
      </c>
      <c r="E62" s="20">
        <f>G62+I62</f>
        <v>16</v>
      </c>
      <c r="F62" s="20">
        <v>1</v>
      </c>
      <c r="G62" s="20"/>
      <c r="H62" s="20">
        <v>36</v>
      </c>
      <c r="I62" s="20">
        <v>16</v>
      </c>
      <c r="J62" s="20">
        <f aca="true" t="shared" si="7" ref="J62:K77">L62+N62+P62+R62+T62+V62+X62+Z62+AB62+AD62+AF62+AH62+AJ62</f>
        <v>33</v>
      </c>
      <c r="K62" s="20">
        <f>M62+O62+Q62+S62+U62+W62+Y62+AA62+AC62+AE62+AG62+AI62+AK62</f>
        <v>14</v>
      </c>
      <c r="L62" s="34">
        <v>20</v>
      </c>
      <c r="M62" s="26">
        <v>10</v>
      </c>
      <c r="N62" s="34"/>
      <c r="O62" s="20"/>
      <c r="P62" s="34">
        <v>2</v>
      </c>
      <c r="Q62" s="20">
        <v>1</v>
      </c>
      <c r="R62" s="34"/>
      <c r="S62" s="20"/>
      <c r="T62" s="34">
        <v>2</v>
      </c>
      <c r="U62" s="20"/>
      <c r="V62" s="20">
        <v>2</v>
      </c>
      <c r="W62" s="20"/>
      <c r="X62" s="34">
        <v>2</v>
      </c>
      <c r="Y62" s="20"/>
      <c r="Z62" s="34"/>
      <c r="AA62" s="20"/>
      <c r="AB62" s="34"/>
      <c r="AC62" s="20"/>
      <c r="AD62" s="34">
        <v>2</v>
      </c>
      <c r="AE62" s="20">
        <v>2</v>
      </c>
      <c r="AF62" s="34">
        <v>1</v>
      </c>
      <c r="AG62" s="20"/>
      <c r="AH62" s="34"/>
      <c r="AI62" s="20"/>
      <c r="AJ62" s="34">
        <v>2</v>
      </c>
      <c r="AK62" s="30">
        <v>1</v>
      </c>
    </row>
    <row r="63" spans="1:37" ht="18.75" hidden="1">
      <c r="A63" s="33">
        <v>2</v>
      </c>
      <c r="B63" s="18" t="s">
        <v>44</v>
      </c>
      <c r="C63" s="18" t="s">
        <v>45</v>
      </c>
      <c r="D63" s="19">
        <f aca="true" t="shared" si="8" ref="D63:E78">F63+H63</f>
        <v>8</v>
      </c>
      <c r="E63" s="20">
        <f t="shared" si="8"/>
        <v>3</v>
      </c>
      <c r="F63" s="20">
        <v>2</v>
      </c>
      <c r="G63" s="20">
        <v>1</v>
      </c>
      <c r="H63" s="20">
        <v>6</v>
      </c>
      <c r="I63" s="20">
        <v>2</v>
      </c>
      <c r="J63" s="20">
        <f t="shared" si="7"/>
        <v>5</v>
      </c>
      <c r="K63" s="20">
        <f t="shared" si="7"/>
        <v>2</v>
      </c>
      <c r="L63" s="34">
        <v>1</v>
      </c>
      <c r="M63" s="26">
        <v>1</v>
      </c>
      <c r="N63" s="34"/>
      <c r="O63" s="20"/>
      <c r="P63" s="34"/>
      <c r="Q63" s="20"/>
      <c r="R63" s="34">
        <v>1</v>
      </c>
      <c r="S63" s="20"/>
      <c r="T63" s="34"/>
      <c r="U63" s="20"/>
      <c r="V63" s="20">
        <v>1</v>
      </c>
      <c r="W63" s="20">
        <v>1</v>
      </c>
      <c r="X63" s="34"/>
      <c r="Y63" s="20"/>
      <c r="Z63" s="34"/>
      <c r="AA63" s="20"/>
      <c r="AB63" s="34">
        <v>1</v>
      </c>
      <c r="AC63" s="20"/>
      <c r="AD63" s="34"/>
      <c r="AE63" s="20"/>
      <c r="AF63" s="34">
        <v>1</v>
      </c>
      <c r="AG63" s="20"/>
      <c r="AH63" s="34"/>
      <c r="AI63" s="20"/>
      <c r="AJ63" s="34"/>
      <c r="AK63" s="30"/>
    </row>
    <row r="64" spans="1:37" ht="31.5" hidden="1">
      <c r="A64" s="33">
        <v>3</v>
      </c>
      <c r="B64" s="18" t="s">
        <v>46</v>
      </c>
      <c r="C64" s="18" t="s">
        <v>47</v>
      </c>
      <c r="D64" s="19">
        <f t="shared" si="8"/>
        <v>13</v>
      </c>
      <c r="E64" s="20">
        <f t="shared" si="8"/>
        <v>3</v>
      </c>
      <c r="F64" s="20">
        <v>10</v>
      </c>
      <c r="G64" s="20">
        <v>2</v>
      </c>
      <c r="H64" s="20">
        <v>3</v>
      </c>
      <c r="I64" s="20">
        <v>1</v>
      </c>
      <c r="J64" s="20">
        <f t="shared" si="7"/>
        <v>3</v>
      </c>
      <c r="K64" s="20">
        <f t="shared" si="7"/>
        <v>1</v>
      </c>
      <c r="L64" s="34">
        <v>1</v>
      </c>
      <c r="M64" s="26">
        <v>1</v>
      </c>
      <c r="N64" s="34">
        <v>1</v>
      </c>
      <c r="O64" s="20"/>
      <c r="P64" s="34">
        <v>1</v>
      </c>
      <c r="Q64" s="20"/>
      <c r="R64" s="34"/>
      <c r="S64" s="20"/>
      <c r="T64" s="34"/>
      <c r="U64" s="20"/>
      <c r="V64" s="20"/>
      <c r="W64" s="20"/>
      <c r="X64" s="34"/>
      <c r="Y64" s="20"/>
      <c r="Z64" s="34"/>
      <c r="AA64" s="20"/>
      <c r="AB64" s="34"/>
      <c r="AC64" s="20"/>
      <c r="AD64" s="34"/>
      <c r="AE64" s="20"/>
      <c r="AF64" s="34"/>
      <c r="AG64" s="20"/>
      <c r="AH64" s="34"/>
      <c r="AI64" s="20"/>
      <c r="AJ64" s="34"/>
      <c r="AK64" s="30"/>
    </row>
    <row r="65" spans="1:37" ht="31.5" hidden="1">
      <c r="A65" s="33">
        <v>4</v>
      </c>
      <c r="B65" s="18" t="s">
        <v>48</v>
      </c>
      <c r="C65" s="18" t="s">
        <v>49</v>
      </c>
      <c r="D65" s="19">
        <f t="shared" si="8"/>
        <v>18</v>
      </c>
      <c r="E65" s="20">
        <f t="shared" si="8"/>
        <v>2</v>
      </c>
      <c r="F65" s="20">
        <v>10</v>
      </c>
      <c r="G65" s="20"/>
      <c r="H65" s="20">
        <v>8</v>
      </c>
      <c r="I65" s="20">
        <v>2</v>
      </c>
      <c r="J65" s="20">
        <f t="shared" si="7"/>
        <v>7</v>
      </c>
      <c r="K65" s="20">
        <f t="shared" si="7"/>
        <v>2</v>
      </c>
      <c r="L65" s="34">
        <v>1</v>
      </c>
      <c r="M65" s="26">
        <v>1</v>
      </c>
      <c r="N65" s="34">
        <v>1</v>
      </c>
      <c r="O65" s="20"/>
      <c r="P65" s="34"/>
      <c r="Q65" s="20"/>
      <c r="R65" s="34"/>
      <c r="S65" s="20"/>
      <c r="T65" s="34"/>
      <c r="U65" s="20"/>
      <c r="V65" s="20">
        <v>1</v>
      </c>
      <c r="W65" s="20"/>
      <c r="X65" s="34"/>
      <c r="Y65" s="20"/>
      <c r="Z65" s="34">
        <v>1</v>
      </c>
      <c r="AA65" s="20"/>
      <c r="AB65" s="34"/>
      <c r="AC65" s="20"/>
      <c r="AD65" s="34"/>
      <c r="AE65" s="20"/>
      <c r="AF65" s="34">
        <v>1</v>
      </c>
      <c r="AG65" s="20"/>
      <c r="AH65" s="34">
        <v>1</v>
      </c>
      <c r="AI65" s="20"/>
      <c r="AJ65" s="34">
        <v>1</v>
      </c>
      <c r="AK65" s="30">
        <v>1</v>
      </c>
    </row>
    <row r="66" spans="1:37" ht="31.5" hidden="1">
      <c r="A66" s="33">
        <v>5</v>
      </c>
      <c r="B66" s="18" t="s">
        <v>50</v>
      </c>
      <c r="C66" s="17" t="s">
        <v>51</v>
      </c>
      <c r="D66" s="19">
        <f t="shared" si="8"/>
        <v>10</v>
      </c>
      <c r="E66" s="20">
        <f t="shared" si="8"/>
        <v>0</v>
      </c>
      <c r="F66" s="20">
        <v>6</v>
      </c>
      <c r="G66" s="20"/>
      <c r="H66" s="20">
        <v>4</v>
      </c>
      <c r="I66" s="20"/>
      <c r="J66" s="20">
        <f t="shared" si="7"/>
        <v>4</v>
      </c>
      <c r="K66" s="20">
        <f t="shared" si="7"/>
        <v>0</v>
      </c>
      <c r="L66" s="34"/>
      <c r="M66" s="26"/>
      <c r="N66" s="34"/>
      <c r="O66" s="20"/>
      <c r="P66" s="34">
        <v>1</v>
      </c>
      <c r="Q66" s="20"/>
      <c r="R66" s="34"/>
      <c r="S66" s="20"/>
      <c r="T66" s="34"/>
      <c r="U66" s="20"/>
      <c r="V66" s="20">
        <v>2</v>
      </c>
      <c r="W66" s="20"/>
      <c r="X66" s="34"/>
      <c r="Y66" s="20"/>
      <c r="Z66" s="34"/>
      <c r="AA66" s="20"/>
      <c r="AB66" s="34"/>
      <c r="AC66" s="20"/>
      <c r="AD66" s="34"/>
      <c r="AE66" s="20"/>
      <c r="AF66" s="34"/>
      <c r="AG66" s="20"/>
      <c r="AH66" s="34"/>
      <c r="AI66" s="20"/>
      <c r="AJ66" s="34">
        <v>1</v>
      </c>
      <c r="AK66" s="30"/>
    </row>
    <row r="67" spans="1:37" ht="18.75" hidden="1">
      <c r="A67" s="33">
        <v>6</v>
      </c>
      <c r="B67" s="18" t="s">
        <v>52</v>
      </c>
      <c r="C67" s="18" t="s">
        <v>53</v>
      </c>
      <c r="D67" s="19">
        <f t="shared" si="8"/>
        <v>5</v>
      </c>
      <c r="E67" s="20">
        <f t="shared" si="8"/>
        <v>2</v>
      </c>
      <c r="F67" s="20">
        <v>3</v>
      </c>
      <c r="G67" s="20">
        <v>1</v>
      </c>
      <c r="H67" s="20">
        <v>2</v>
      </c>
      <c r="I67" s="20">
        <v>1</v>
      </c>
      <c r="J67" s="20">
        <f t="shared" si="7"/>
        <v>2</v>
      </c>
      <c r="K67" s="20">
        <f t="shared" si="7"/>
        <v>1</v>
      </c>
      <c r="L67" s="34">
        <v>1</v>
      </c>
      <c r="M67" s="26"/>
      <c r="N67" s="34"/>
      <c r="O67" s="20"/>
      <c r="P67" s="34"/>
      <c r="Q67" s="20"/>
      <c r="R67" s="34">
        <v>1</v>
      </c>
      <c r="S67" s="20">
        <v>1</v>
      </c>
      <c r="T67" s="34"/>
      <c r="U67" s="20"/>
      <c r="V67" s="20"/>
      <c r="W67" s="20"/>
      <c r="X67" s="34"/>
      <c r="Y67" s="20"/>
      <c r="Z67" s="34"/>
      <c r="AA67" s="20"/>
      <c r="AB67" s="34"/>
      <c r="AC67" s="20"/>
      <c r="AD67" s="34"/>
      <c r="AE67" s="20"/>
      <c r="AF67" s="34"/>
      <c r="AG67" s="20"/>
      <c r="AH67" s="34"/>
      <c r="AI67" s="20"/>
      <c r="AJ67" s="34"/>
      <c r="AK67" s="30"/>
    </row>
    <row r="68" spans="1:37" ht="18.75" hidden="1">
      <c r="A68" s="33">
        <v>7</v>
      </c>
      <c r="B68" s="18" t="s">
        <v>54</v>
      </c>
      <c r="C68" s="18" t="s">
        <v>55</v>
      </c>
      <c r="D68" s="19">
        <f t="shared" si="8"/>
        <v>3</v>
      </c>
      <c r="E68" s="20">
        <f t="shared" si="8"/>
        <v>0</v>
      </c>
      <c r="F68" s="20">
        <v>1</v>
      </c>
      <c r="G68" s="20"/>
      <c r="H68" s="20">
        <v>2</v>
      </c>
      <c r="I68" s="20"/>
      <c r="J68" s="20">
        <f t="shared" si="7"/>
        <v>2</v>
      </c>
      <c r="K68" s="20">
        <f t="shared" si="7"/>
        <v>0</v>
      </c>
      <c r="L68" s="34"/>
      <c r="M68" s="26"/>
      <c r="N68" s="34"/>
      <c r="O68" s="20"/>
      <c r="P68" s="34"/>
      <c r="Q68" s="20"/>
      <c r="R68" s="34"/>
      <c r="S68" s="20"/>
      <c r="T68" s="34"/>
      <c r="U68" s="20"/>
      <c r="V68" s="20"/>
      <c r="W68" s="20"/>
      <c r="X68" s="34"/>
      <c r="Y68" s="20"/>
      <c r="Z68" s="34"/>
      <c r="AA68" s="20"/>
      <c r="AB68" s="34"/>
      <c r="AC68" s="20"/>
      <c r="AD68" s="34"/>
      <c r="AE68" s="20"/>
      <c r="AF68" s="34"/>
      <c r="AG68" s="20"/>
      <c r="AH68" s="34"/>
      <c r="AI68" s="20"/>
      <c r="AJ68" s="34">
        <v>2</v>
      </c>
      <c r="AK68" s="30"/>
    </row>
    <row r="69" spans="1:37" ht="31.5" hidden="1">
      <c r="A69" s="33">
        <v>8</v>
      </c>
      <c r="B69" s="18" t="s">
        <v>56</v>
      </c>
      <c r="C69" s="25" t="s">
        <v>57</v>
      </c>
      <c r="D69" s="19">
        <f t="shared" si="8"/>
        <v>21</v>
      </c>
      <c r="E69" s="20">
        <f t="shared" si="8"/>
        <v>7</v>
      </c>
      <c r="F69" s="20">
        <v>13</v>
      </c>
      <c r="G69" s="20">
        <v>3</v>
      </c>
      <c r="H69" s="20">
        <v>8</v>
      </c>
      <c r="I69" s="20">
        <v>4</v>
      </c>
      <c r="J69" s="20">
        <f t="shared" si="7"/>
        <v>7</v>
      </c>
      <c r="K69" s="20">
        <f t="shared" si="7"/>
        <v>4</v>
      </c>
      <c r="L69" s="34">
        <v>5</v>
      </c>
      <c r="M69" s="26">
        <v>3</v>
      </c>
      <c r="N69" s="34">
        <v>1</v>
      </c>
      <c r="O69" s="20"/>
      <c r="P69" s="34"/>
      <c r="Q69" s="20"/>
      <c r="R69" s="34"/>
      <c r="S69" s="20"/>
      <c r="T69" s="34"/>
      <c r="U69" s="20"/>
      <c r="V69" s="20"/>
      <c r="W69" s="20"/>
      <c r="X69" s="34">
        <v>1</v>
      </c>
      <c r="Y69" s="20">
        <v>1</v>
      </c>
      <c r="Z69" s="34"/>
      <c r="AA69" s="20"/>
      <c r="AB69" s="34"/>
      <c r="AC69" s="20"/>
      <c r="AD69" s="34"/>
      <c r="AE69" s="20"/>
      <c r="AF69" s="34"/>
      <c r="AG69" s="20"/>
      <c r="AH69" s="34"/>
      <c r="AI69" s="20"/>
      <c r="AJ69" s="34"/>
      <c r="AK69" s="30"/>
    </row>
    <row r="70" spans="1:37" ht="47.25" hidden="1">
      <c r="A70" s="33">
        <v>9</v>
      </c>
      <c r="B70" s="18" t="s">
        <v>58</v>
      </c>
      <c r="C70" s="17" t="s">
        <v>59</v>
      </c>
      <c r="D70" s="19">
        <f t="shared" si="8"/>
        <v>11</v>
      </c>
      <c r="E70" s="20">
        <f t="shared" si="8"/>
        <v>4</v>
      </c>
      <c r="F70" s="20">
        <v>8</v>
      </c>
      <c r="G70" s="20">
        <v>3</v>
      </c>
      <c r="H70" s="20">
        <v>3</v>
      </c>
      <c r="I70" s="20">
        <v>1</v>
      </c>
      <c r="J70" s="20">
        <f t="shared" si="7"/>
        <v>3</v>
      </c>
      <c r="K70" s="20">
        <f t="shared" si="7"/>
        <v>1</v>
      </c>
      <c r="L70" s="34"/>
      <c r="M70" s="26"/>
      <c r="N70" s="34"/>
      <c r="O70" s="20"/>
      <c r="P70" s="34"/>
      <c r="Q70" s="20"/>
      <c r="R70" s="34"/>
      <c r="S70" s="20"/>
      <c r="T70" s="34"/>
      <c r="U70" s="20"/>
      <c r="V70" s="20"/>
      <c r="W70" s="20"/>
      <c r="X70" s="34"/>
      <c r="Y70" s="20"/>
      <c r="Z70" s="34">
        <v>1</v>
      </c>
      <c r="AA70" s="20"/>
      <c r="AB70" s="34"/>
      <c r="AC70" s="20"/>
      <c r="AD70" s="34">
        <v>1</v>
      </c>
      <c r="AE70" s="20"/>
      <c r="AF70" s="34"/>
      <c r="AG70" s="20"/>
      <c r="AH70" s="34"/>
      <c r="AI70" s="20"/>
      <c r="AJ70" s="34">
        <v>1</v>
      </c>
      <c r="AK70" s="30">
        <v>1</v>
      </c>
    </row>
    <row r="71" spans="1:37" ht="31.5" hidden="1">
      <c r="A71" s="33">
        <v>10</v>
      </c>
      <c r="B71" s="18" t="s">
        <v>60</v>
      </c>
      <c r="C71" s="18" t="s">
        <v>61</v>
      </c>
      <c r="D71" s="19">
        <f t="shared" si="8"/>
        <v>6</v>
      </c>
      <c r="E71" s="20">
        <f t="shared" si="8"/>
        <v>2</v>
      </c>
      <c r="F71" s="20">
        <v>2</v>
      </c>
      <c r="G71" s="20"/>
      <c r="H71" s="20">
        <v>4</v>
      </c>
      <c r="I71" s="20">
        <v>2</v>
      </c>
      <c r="J71" s="20">
        <f t="shared" si="7"/>
        <v>3</v>
      </c>
      <c r="K71" s="20">
        <f t="shared" si="7"/>
        <v>2</v>
      </c>
      <c r="L71" s="34">
        <v>1</v>
      </c>
      <c r="M71" s="26">
        <v>1</v>
      </c>
      <c r="N71" s="34"/>
      <c r="O71" s="20"/>
      <c r="P71" s="34">
        <v>1</v>
      </c>
      <c r="Q71" s="20">
        <v>1</v>
      </c>
      <c r="R71" s="34"/>
      <c r="S71" s="20"/>
      <c r="T71" s="34"/>
      <c r="U71" s="20"/>
      <c r="V71" s="20">
        <v>1</v>
      </c>
      <c r="W71" s="20"/>
      <c r="X71" s="34"/>
      <c r="Y71" s="20"/>
      <c r="Z71" s="34"/>
      <c r="AA71" s="20"/>
      <c r="AB71" s="34"/>
      <c r="AC71" s="20"/>
      <c r="AD71" s="34"/>
      <c r="AE71" s="20"/>
      <c r="AF71" s="34"/>
      <c r="AG71" s="20"/>
      <c r="AH71" s="34"/>
      <c r="AI71" s="20"/>
      <c r="AJ71" s="34"/>
      <c r="AK71" s="30"/>
    </row>
    <row r="72" spans="1:37" ht="31.5" hidden="1">
      <c r="A72" s="33">
        <v>11</v>
      </c>
      <c r="B72" s="18" t="s">
        <v>62</v>
      </c>
      <c r="C72" s="25" t="s">
        <v>63</v>
      </c>
      <c r="D72" s="19">
        <f t="shared" si="8"/>
        <v>8</v>
      </c>
      <c r="E72" s="20">
        <f t="shared" si="8"/>
        <v>5</v>
      </c>
      <c r="F72" s="20">
        <v>2</v>
      </c>
      <c r="G72" s="20"/>
      <c r="H72" s="20">
        <v>6</v>
      </c>
      <c r="I72" s="20">
        <v>5</v>
      </c>
      <c r="J72" s="20">
        <f t="shared" si="7"/>
        <v>5</v>
      </c>
      <c r="K72" s="20">
        <f t="shared" si="7"/>
        <v>4</v>
      </c>
      <c r="L72" s="34">
        <v>4</v>
      </c>
      <c r="M72" s="26">
        <v>4</v>
      </c>
      <c r="N72" s="34">
        <v>1</v>
      </c>
      <c r="O72" s="20"/>
      <c r="P72" s="34"/>
      <c r="Q72" s="20"/>
      <c r="R72" s="34"/>
      <c r="S72" s="20"/>
      <c r="T72" s="34"/>
      <c r="U72" s="20"/>
      <c r="V72" s="20"/>
      <c r="W72" s="20"/>
      <c r="X72" s="34"/>
      <c r="Y72" s="20"/>
      <c r="Z72" s="34"/>
      <c r="AA72" s="20"/>
      <c r="AB72" s="34"/>
      <c r="AC72" s="20"/>
      <c r="AD72" s="34"/>
      <c r="AE72" s="20"/>
      <c r="AF72" s="34"/>
      <c r="AG72" s="20"/>
      <c r="AH72" s="34"/>
      <c r="AI72" s="20"/>
      <c r="AJ72" s="34"/>
      <c r="AK72" s="30"/>
    </row>
    <row r="73" spans="1:37" ht="18.75" hidden="1">
      <c r="A73" s="33">
        <v>12</v>
      </c>
      <c r="B73" s="18" t="s">
        <v>64</v>
      </c>
      <c r="C73" s="18" t="s">
        <v>65</v>
      </c>
      <c r="D73" s="19">
        <f t="shared" si="8"/>
        <v>19</v>
      </c>
      <c r="E73" s="20">
        <f t="shared" si="8"/>
        <v>4</v>
      </c>
      <c r="F73" s="20">
        <v>8</v>
      </c>
      <c r="G73" s="20">
        <v>2</v>
      </c>
      <c r="H73" s="20">
        <v>11</v>
      </c>
      <c r="I73" s="20">
        <v>2</v>
      </c>
      <c r="J73" s="20">
        <f t="shared" si="7"/>
        <v>11</v>
      </c>
      <c r="K73" s="20">
        <f t="shared" si="7"/>
        <v>2</v>
      </c>
      <c r="L73" s="34">
        <v>6</v>
      </c>
      <c r="M73" s="26">
        <v>2</v>
      </c>
      <c r="N73" s="34">
        <v>1</v>
      </c>
      <c r="O73" s="20"/>
      <c r="P73" s="34"/>
      <c r="Q73" s="20"/>
      <c r="R73" s="34"/>
      <c r="S73" s="20"/>
      <c r="T73" s="34">
        <v>1</v>
      </c>
      <c r="U73" s="20"/>
      <c r="V73" s="20"/>
      <c r="W73" s="20"/>
      <c r="X73" s="34"/>
      <c r="Y73" s="20"/>
      <c r="Z73" s="34"/>
      <c r="AA73" s="20"/>
      <c r="AB73" s="34">
        <v>2</v>
      </c>
      <c r="AC73" s="20"/>
      <c r="AD73" s="34"/>
      <c r="AE73" s="20"/>
      <c r="AF73" s="34"/>
      <c r="AG73" s="20"/>
      <c r="AH73" s="34"/>
      <c r="AI73" s="20"/>
      <c r="AJ73" s="34">
        <v>1</v>
      </c>
      <c r="AK73" s="30"/>
    </row>
    <row r="74" spans="1:37" ht="31.5" hidden="1">
      <c r="A74" s="33">
        <v>13</v>
      </c>
      <c r="B74" s="18" t="s">
        <v>66</v>
      </c>
      <c r="C74" s="18" t="s">
        <v>67</v>
      </c>
      <c r="D74" s="19">
        <f t="shared" si="8"/>
        <v>13</v>
      </c>
      <c r="E74" s="20">
        <f t="shared" si="8"/>
        <v>3</v>
      </c>
      <c r="F74" s="20">
        <v>9</v>
      </c>
      <c r="G74" s="20">
        <v>2</v>
      </c>
      <c r="H74" s="20">
        <v>4</v>
      </c>
      <c r="I74" s="20">
        <v>1</v>
      </c>
      <c r="J74" s="20">
        <f t="shared" si="7"/>
        <v>3</v>
      </c>
      <c r="K74" s="20">
        <f t="shared" si="7"/>
        <v>1</v>
      </c>
      <c r="L74" s="34">
        <v>3</v>
      </c>
      <c r="M74" s="26">
        <v>1</v>
      </c>
      <c r="N74" s="34"/>
      <c r="O74" s="20"/>
      <c r="P74" s="34"/>
      <c r="Q74" s="20"/>
      <c r="R74" s="34"/>
      <c r="S74" s="20"/>
      <c r="T74" s="34"/>
      <c r="U74" s="20"/>
      <c r="V74" s="20"/>
      <c r="W74" s="20"/>
      <c r="X74" s="34"/>
      <c r="Y74" s="20"/>
      <c r="Z74" s="34"/>
      <c r="AA74" s="20"/>
      <c r="AB74" s="34"/>
      <c r="AC74" s="20"/>
      <c r="AD74" s="34"/>
      <c r="AE74" s="20"/>
      <c r="AF74" s="34"/>
      <c r="AG74" s="20"/>
      <c r="AH74" s="34"/>
      <c r="AI74" s="20"/>
      <c r="AJ74" s="34"/>
      <c r="AK74" s="30"/>
    </row>
    <row r="75" spans="1:37" ht="18.75" hidden="1">
      <c r="A75" s="33">
        <v>14</v>
      </c>
      <c r="B75" s="25" t="s">
        <v>68</v>
      </c>
      <c r="C75" s="25" t="s">
        <v>69</v>
      </c>
      <c r="D75" s="19">
        <f t="shared" si="8"/>
        <v>12</v>
      </c>
      <c r="E75" s="20">
        <f t="shared" si="8"/>
        <v>2</v>
      </c>
      <c r="F75" s="20">
        <v>5</v>
      </c>
      <c r="G75" s="20">
        <v>2</v>
      </c>
      <c r="H75" s="20">
        <v>7</v>
      </c>
      <c r="I75" s="20"/>
      <c r="J75" s="20">
        <f t="shared" si="7"/>
        <v>7</v>
      </c>
      <c r="K75" s="20">
        <f t="shared" si="7"/>
        <v>0</v>
      </c>
      <c r="L75" s="34">
        <v>2</v>
      </c>
      <c r="M75" s="26"/>
      <c r="N75" s="34">
        <v>1</v>
      </c>
      <c r="O75" s="20"/>
      <c r="P75" s="35"/>
      <c r="Q75" s="36"/>
      <c r="R75" s="34">
        <v>1</v>
      </c>
      <c r="S75" s="20"/>
      <c r="T75" s="35"/>
      <c r="U75" s="36"/>
      <c r="V75" s="36"/>
      <c r="W75" s="36"/>
      <c r="X75" s="34">
        <v>1</v>
      </c>
      <c r="Y75" s="20"/>
      <c r="Z75" s="34">
        <v>1</v>
      </c>
      <c r="AA75" s="20"/>
      <c r="AB75" s="34">
        <v>1</v>
      </c>
      <c r="AC75" s="20"/>
      <c r="AD75" s="35"/>
      <c r="AE75" s="36"/>
      <c r="AF75" s="35"/>
      <c r="AG75" s="36"/>
      <c r="AH75" s="35"/>
      <c r="AI75" s="36"/>
      <c r="AJ75" s="35"/>
      <c r="AK75" s="37"/>
    </row>
    <row r="76" spans="1:37" ht="18.75" hidden="1">
      <c r="A76" s="33">
        <v>15</v>
      </c>
      <c r="B76" s="18" t="s">
        <v>70</v>
      </c>
      <c r="C76" s="18" t="s">
        <v>71</v>
      </c>
      <c r="D76" s="19">
        <f t="shared" si="8"/>
        <v>16</v>
      </c>
      <c r="E76" s="20">
        <f t="shared" si="8"/>
        <v>13</v>
      </c>
      <c r="F76" s="20">
        <v>10</v>
      </c>
      <c r="G76" s="20">
        <v>7</v>
      </c>
      <c r="H76" s="20">
        <v>6</v>
      </c>
      <c r="I76" s="20">
        <v>6</v>
      </c>
      <c r="J76" s="20">
        <f>L76+N76+P76+R76+T76+V76+X76+Z76+AB76+AD76+AF76+AH76+AJ76</f>
        <v>6</v>
      </c>
      <c r="K76" s="20">
        <f t="shared" si="7"/>
        <v>6</v>
      </c>
      <c r="L76" s="34">
        <v>2</v>
      </c>
      <c r="M76" s="26">
        <v>2</v>
      </c>
      <c r="N76" s="34">
        <v>1</v>
      </c>
      <c r="O76" s="20">
        <v>1</v>
      </c>
      <c r="P76" s="34"/>
      <c r="Q76" s="20"/>
      <c r="R76" s="34"/>
      <c r="S76" s="20"/>
      <c r="T76" s="34">
        <v>2</v>
      </c>
      <c r="U76" s="20">
        <v>2</v>
      </c>
      <c r="V76" s="20">
        <v>1</v>
      </c>
      <c r="W76" s="20">
        <v>1</v>
      </c>
      <c r="X76" s="34"/>
      <c r="Y76" s="20"/>
      <c r="Z76" s="34"/>
      <c r="AA76" s="20"/>
      <c r="AB76" s="34"/>
      <c r="AC76" s="20"/>
      <c r="AD76" s="34"/>
      <c r="AE76" s="20"/>
      <c r="AF76" s="34"/>
      <c r="AG76" s="20"/>
      <c r="AH76" s="34"/>
      <c r="AI76" s="20"/>
      <c r="AJ76" s="34"/>
      <c r="AK76" s="30"/>
    </row>
    <row r="77" spans="1:37" ht="31.5" hidden="1">
      <c r="A77" s="33">
        <v>16</v>
      </c>
      <c r="B77" s="18" t="s">
        <v>72</v>
      </c>
      <c r="C77" s="18" t="s">
        <v>73</v>
      </c>
      <c r="D77" s="19">
        <f t="shared" si="8"/>
        <v>25</v>
      </c>
      <c r="E77" s="20">
        <f t="shared" si="8"/>
        <v>6</v>
      </c>
      <c r="F77" s="20">
        <v>11</v>
      </c>
      <c r="G77" s="20">
        <v>3</v>
      </c>
      <c r="H77" s="20">
        <v>14</v>
      </c>
      <c r="I77" s="20">
        <v>3</v>
      </c>
      <c r="J77" s="20">
        <f>L77+N77+P77+R77+T77+V77+X77+Z77+AB77+AD77+AF77+AH77+AJ77</f>
        <v>11</v>
      </c>
      <c r="K77" s="20">
        <f t="shared" si="7"/>
        <v>3</v>
      </c>
      <c r="L77" s="34">
        <v>6</v>
      </c>
      <c r="M77" s="26">
        <v>3</v>
      </c>
      <c r="N77" s="34"/>
      <c r="O77" s="20"/>
      <c r="P77" s="34"/>
      <c r="Q77" s="20"/>
      <c r="R77" s="34"/>
      <c r="S77" s="20"/>
      <c r="T77" s="34"/>
      <c r="U77" s="20"/>
      <c r="V77" s="20"/>
      <c r="W77" s="20"/>
      <c r="X77" s="34">
        <v>1</v>
      </c>
      <c r="Y77" s="20"/>
      <c r="Z77" s="34"/>
      <c r="AA77" s="20"/>
      <c r="AB77" s="34">
        <v>1</v>
      </c>
      <c r="AC77" s="20"/>
      <c r="AD77" s="34"/>
      <c r="AE77" s="20"/>
      <c r="AF77" s="34">
        <v>2</v>
      </c>
      <c r="AG77" s="20"/>
      <c r="AH77" s="34">
        <v>1</v>
      </c>
      <c r="AI77" s="20"/>
      <c r="AJ77" s="34"/>
      <c r="AK77" s="30"/>
    </row>
    <row r="78" spans="1:37" ht="18.75" hidden="1">
      <c r="A78" s="33">
        <v>17</v>
      </c>
      <c r="B78" s="25" t="s">
        <v>74</v>
      </c>
      <c r="C78" s="25" t="s">
        <v>75</v>
      </c>
      <c r="D78" s="19">
        <f t="shared" si="8"/>
        <v>23</v>
      </c>
      <c r="E78" s="20">
        <f t="shared" si="8"/>
        <v>5</v>
      </c>
      <c r="F78" s="20">
        <v>10</v>
      </c>
      <c r="G78" s="20">
        <v>2</v>
      </c>
      <c r="H78" s="20">
        <v>13</v>
      </c>
      <c r="I78" s="20">
        <v>3</v>
      </c>
      <c r="J78" s="20">
        <f>L78+N78+P78+R78+T78+V78+X78+Z78+AB78+AD78+AF78+AH78+AJ78</f>
        <v>13</v>
      </c>
      <c r="K78" s="20">
        <f>M78+O78+Q78+S78+U78+W78+Y78+AA78+AC78+AE78+AG78+AI78+AK78</f>
        <v>3</v>
      </c>
      <c r="L78" s="34">
        <v>5</v>
      </c>
      <c r="M78" s="26">
        <v>1</v>
      </c>
      <c r="N78" s="34">
        <v>2</v>
      </c>
      <c r="O78" s="20"/>
      <c r="P78" s="34">
        <v>1</v>
      </c>
      <c r="Q78" s="20">
        <v>1</v>
      </c>
      <c r="R78" s="34"/>
      <c r="S78" s="20"/>
      <c r="T78" s="34">
        <v>1</v>
      </c>
      <c r="U78" s="20"/>
      <c r="V78" s="20">
        <v>3</v>
      </c>
      <c r="W78" s="20">
        <v>1</v>
      </c>
      <c r="X78" s="34"/>
      <c r="Y78" s="20"/>
      <c r="Z78" s="34"/>
      <c r="AA78" s="20"/>
      <c r="AB78" s="34"/>
      <c r="AC78" s="20"/>
      <c r="AD78" s="34"/>
      <c r="AE78" s="20"/>
      <c r="AF78" s="34"/>
      <c r="AG78" s="20"/>
      <c r="AH78" s="34">
        <v>1</v>
      </c>
      <c r="AI78" s="20"/>
      <c r="AJ78" s="34"/>
      <c r="AK78" s="30"/>
    </row>
    <row r="79" spans="1:37" ht="18.75" hidden="1">
      <c r="A79" s="38"/>
      <c r="B79" s="20"/>
      <c r="C79" s="3" t="s">
        <v>37</v>
      </c>
      <c r="D79" s="10">
        <f aca="true" t="shared" si="9" ref="D79:K79">SUM(D62:D78)</f>
        <v>248</v>
      </c>
      <c r="E79" s="31">
        <f t="shared" si="9"/>
        <v>77</v>
      </c>
      <c r="F79" s="31">
        <f t="shared" si="9"/>
        <v>111</v>
      </c>
      <c r="G79" s="31">
        <f t="shared" si="9"/>
        <v>28</v>
      </c>
      <c r="H79" s="31">
        <f t="shared" si="9"/>
        <v>137</v>
      </c>
      <c r="I79" s="31">
        <f t="shared" si="9"/>
        <v>49</v>
      </c>
      <c r="J79" s="31">
        <f t="shared" si="9"/>
        <v>125</v>
      </c>
      <c r="K79" s="31">
        <f t="shared" si="9"/>
        <v>46</v>
      </c>
      <c r="L79" s="31">
        <f>SUM(L62:L78)</f>
        <v>58</v>
      </c>
      <c r="M79" s="31">
        <f aca="true" t="shared" si="10" ref="M79:AK79">SUM(M62:M78)</f>
        <v>30</v>
      </c>
      <c r="N79" s="31">
        <f t="shared" si="10"/>
        <v>9</v>
      </c>
      <c r="O79" s="31">
        <f t="shared" si="10"/>
        <v>1</v>
      </c>
      <c r="P79" s="31">
        <f t="shared" si="10"/>
        <v>6</v>
      </c>
      <c r="Q79" s="31">
        <f t="shared" si="10"/>
        <v>3</v>
      </c>
      <c r="R79" s="31">
        <f t="shared" si="10"/>
        <v>3</v>
      </c>
      <c r="S79" s="31">
        <f t="shared" si="10"/>
        <v>1</v>
      </c>
      <c r="T79" s="31">
        <f t="shared" si="10"/>
        <v>6</v>
      </c>
      <c r="U79" s="31">
        <f t="shared" si="10"/>
        <v>2</v>
      </c>
      <c r="V79" s="31">
        <f t="shared" si="10"/>
        <v>11</v>
      </c>
      <c r="W79" s="31">
        <f t="shared" si="10"/>
        <v>3</v>
      </c>
      <c r="X79" s="31">
        <f t="shared" si="10"/>
        <v>5</v>
      </c>
      <c r="Y79" s="31">
        <f t="shared" si="10"/>
        <v>1</v>
      </c>
      <c r="Z79" s="31">
        <f t="shared" si="10"/>
        <v>3</v>
      </c>
      <c r="AA79" s="31">
        <f t="shared" si="10"/>
        <v>0</v>
      </c>
      <c r="AB79" s="31">
        <f t="shared" si="10"/>
        <v>5</v>
      </c>
      <c r="AC79" s="31">
        <f t="shared" si="10"/>
        <v>0</v>
      </c>
      <c r="AD79" s="31">
        <f t="shared" si="10"/>
        <v>3</v>
      </c>
      <c r="AE79" s="31">
        <f t="shared" si="10"/>
        <v>2</v>
      </c>
      <c r="AF79" s="31">
        <f t="shared" si="10"/>
        <v>5</v>
      </c>
      <c r="AG79" s="31">
        <f t="shared" si="10"/>
        <v>0</v>
      </c>
      <c r="AH79" s="31">
        <f t="shared" si="10"/>
        <v>3</v>
      </c>
      <c r="AI79" s="31">
        <f t="shared" si="10"/>
        <v>0</v>
      </c>
      <c r="AJ79" s="31">
        <f t="shared" si="10"/>
        <v>8</v>
      </c>
      <c r="AK79" s="32">
        <f t="shared" si="10"/>
        <v>3</v>
      </c>
    </row>
    <row r="80" spans="1:37" ht="20.25">
      <c r="A80" s="92" t="s">
        <v>77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4"/>
    </row>
    <row r="81" spans="1:37" ht="18.75">
      <c r="A81" s="33">
        <v>1</v>
      </c>
      <c r="B81" s="18">
        <v>70411201</v>
      </c>
      <c r="C81" s="18" t="s">
        <v>43</v>
      </c>
      <c r="D81" s="19">
        <v>23</v>
      </c>
      <c r="E81" s="26">
        <v>12</v>
      </c>
      <c r="F81" s="26">
        <v>3</v>
      </c>
      <c r="G81" s="26">
        <v>2</v>
      </c>
      <c r="H81" s="26">
        <v>20</v>
      </c>
      <c r="I81" s="26">
        <v>10</v>
      </c>
      <c r="J81" s="26">
        <v>20</v>
      </c>
      <c r="K81" s="20">
        <v>11</v>
      </c>
      <c r="L81" s="26">
        <v>12</v>
      </c>
      <c r="M81" s="26">
        <v>7</v>
      </c>
      <c r="N81" s="26">
        <v>3</v>
      </c>
      <c r="O81" s="26">
        <v>1</v>
      </c>
      <c r="P81" s="26">
        <v>0</v>
      </c>
      <c r="Q81" s="26">
        <v>0</v>
      </c>
      <c r="R81" s="26">
        <v>1</v>
      </c>
      <c r="S81" s="26">
        <v>1</v>
      </c>
      <c r="T81" s="26">
        <v>1</v>
      </c>
      <c r="U81" s="26">
        <v>0</v>
      </c>
      <c r="V81" s="26">
        <v>1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1</v>
      </c>
      <c r="AC81" s="26">
        <v>1</v>
      </c>
      <c r="AD81" s="26">
        <v>0</v>
      </c>
      <c r="AE81" s="26">
        <v>0</v>
      </c>
      <c r="AF81" s="26">
        <v>0</v>
      </c>
      <c r="AG81" s="26">
        <v>0</v>
      </c>
      <c r="AH81" s="26">
        <v>1</v>
      </c>
      <c r="AI81" s="26">
        <v>1</v>
      </c>
      <c r="AJ81" s="26">
        <v>0</v>
      </c>
      <c r="AK81" s="40">
        <v>0</v>
      </c>
    </row>
    <row r="82" spans="1:37" ht="16.5">
      <c r="A82" s="33">
        <v>2</v>
      </c>
      <c r="B82" s="18">
        <v>70710701</v>
      </c>
      <c r="C82" s="18" t="s">
        <v>45</v>
      </c>
      <c r="D82" s="58">
        <v>5</v>
      </c>
      <c r="E82" s="20">
        <v>0</v>
      </c>
      <c r="F82" s="60">
        <v>4</v>
      </c>
      <c r="G82" s="20">
        <v>0</v>
      </c>
      <c r="H82" s="60">
        <v>1</v>
      </c>
      <c r="I82" s="20">
        <v>0</v>
      </c>
      <c r="J82" s="26">
        <v>4</v>
      </c>
      <c r="K82" s="20">
        <v>0</v>
      </c>
      <c r="L82" s="26">
        <v>1</v>
      </c>
      <c r="M82" s="26">
        <v>0</v>
      </c>
      <c r="N82" s="26">
        <v>1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1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1</v>
      </c>
      <c r="AK82" s="40">
        <v>0</v>
      </c>
    </row>
    <row r="83" spans="1:37" ht="31.5">
      <c r="A83" s="33">
        <v>3</v>
      </c>
      <c r="B83" s="18">
        <v>70710703</v>
      </c>
      <c r="C83" s="18" t="s">
        <v>47</v>
      </c>
      <c r="D83" s="58">
        <v>5</v>
      </c>
      <c r="E83" s="20">
        <v>0</v>
      </c>
      <c r="F83" s="60">
        <v>5</v>
      </c>
      <c r="G83" s="20">
        <v>0</v>
      </c>
      <c r="H83" s="60">
        <v>0</v>
      </c>
      <c r="I83" s="20">
        <v>0</v>
      </c>
      <c r="J83" s="26">
        <f>+L83+N83+P83+R83+T83+V83+X83+Z83+AB83+AD83+AF83+AH83+AJ83</f>
        <v>5</v>
      </c>
      <c r="K83" s="20">
        <v>0</v>
      </c>
      <c r="L83" s="26">
        <v>0</v>
      </c>
      <c r="M83" s="26">
        <v>0</v>
      </c>
      <c r="N83" s="26">
        <v>1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1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1</v>
      </c>
      <c r="AE83" s="26">
        <v>0</v>
      </c>
      <c r="AF83" s="26">
        <v>0</v>
      </c>
      <c r="AG83" s="26">
        <v>0</v>
      </c>
      <c r="AH83" s="26">
        <v>1</v>
      </c>
      <c r="AI83" s="26">
        <v>0</v>
      </c>
      <c r="AJ83" s="26">
        <v>1</v>
      </c>
      <c r="AK83" s="40">
        <v>0</v>
      </c>
    </row>
    <row r="84" spans="1:37" ht="31.5">
      <c r="A84" s="33">
        <v>4</v>
      </c>
      <c r="B84" s="18">
        <v>70721802</v>
      </c>
      <c r="C84" s="18" t="s">
        <v>49</v>
      </c>
      <c r="D84" s="58">
        <v>15</v>
      </c>
      <c r="E84" s="20">
        <v>3</v>
      </c>
      <c r="F84" s="60">
        <v>9</v>
      </c>
      <c r="G84" s="20">
        <v>1</v>
      </c>
      <c r="H84" s="60">
        <v>6</v>
      </c>
      <c r="I84" s="20">
        <v>2</v>
      </c>
      <c r="J84" s="26">
        <v>15</v>
      </c>
      <c r="K84" s="20">
        <v>3</v>
      </c>
      <c r="L84" s="26">
        <f>L46+L65</f>
        <v>5</v>
      </c>
      <c r="M84" s="26">
        <v>3</v>
      </c>
      <c r="N84" s="26">
        <v>1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2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1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1</v>
      </c>
      <c r="AG84" s="26">
        <v>0</v>
      </c>
      <c r="AH84" s="26">
        <v>1</v>
      </c>
      <c r="AI84" s="26">
        <v>0</v>
      </c>
      <c r="AJ84" s="26">
        <v>1</v>
      </c>
      <c r="AK84" s="40">
        <v>0</v>
      </c>
    </row>
    <row r="85" spans="1:37" ht="31.5">
      <c r="A85" s="33">
        <v>5</v>
      </c>
      <c r="B85" s="18">
        <v>70710901</v>
      </c>
      <c r="C85" s="17" t="s">
        <v>51</v>
      </c>
      <c r="D85" s="58">
        <v>10</v>
      </c>
      <c r="E85" s="20">
        <v>1</v>
      </c>
      <c r="F85" s="60">
        <v>6</v>
      </c>
      <c r="G85" s="20">
        <v>1</v>
      </c>
      <c r="H85" s="60">
        <v>4</v>
      </c>
      <c r="I85" s="20">
        <v>0</v>
      </c>
      <c r="J85" s="26">
        <v>8</v>
      </c>
      <c r="K85" s="20">
        <v>1</v>
      </c>
      <c r="L85" s="26">
        <v>1</v>
      </c>
      <c r="M85" s="26">
        <v>0</v>
      </c>
      <c r="N85" s="26">
        <v>0</v>
      </c>
      <c r="O85" s="26">
        <v>0</v>
      </c>
      <c r="P85" s="26">
        <v>1</v>
      </c>
      <c r="Q85" s="26">
        <v>0</v>
      </c>
      <c r="R85" s="26">
        <v>1</v>
      </c>
      <c r="S85" s="26">
        <v>1</v>
      </c>
      <c r="T85" s="26">
        <v>0</v>
      </c>
      <c r="U85" s="26">
        <v>0</v>
      </c>
      <c r="V85" s="26">
        <v>2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1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2</v>
      </c>
      <c r="AK85" s="40">
        <v>0</v>
      </c>
    </row>
    <row r="86" spans="1:37" ht="16.5">
      <c r="A86" s="33">
        <v>6</v>
      </c>
      <c r="B86" s="18">
        <v>70720710</v>
      </c>
      <c r="C86" s="18" t="s">
        <v>53</v>
      </c>
      <c r="D86" s="58">
        <v>1</v>
      </c>
      <c r="E86" s="20">
        <v>0</v>
      </c>
      <c r="F86" s="60">
        <v>1</v>
      </c>
      <c r="G86" s="20">
        <v>0</v>
      </c>
      <c r="H86" s="60">
        <v>0</v>
      </c>
      <c r="I86" s="20">
        <v>0</v>
      </c>
      <c r="J86" s="26">
        <f>+L86+N86+P86+R86+T86+V86+X86+Z86+AB86+AD86+AF86+AH86+AJ86</f>
        <v>1</v>
      </c>
      <c r="K86" s="20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1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40">
        <v>0</v>
      </c>
    </row>
    <row r="87" spans="1:37" ht="16.5">
      <c r="A87" s="33">
        <v>7</v>
      </c>
      <c r="B87" s="18">
        <v>70720711</v>
      </c>
      <c r="C87" s="18" t="s">
        <v>55</v>
      </c>
      <c r="D87" s="58">
        <v>1</v>
      </c>
      <c r="E87" s="20">
        <v>1</v>
      </c>
      <c r="F87" s="60">
        <v>1</v>
      </c>
      <c r="G87" s="20">
        <v>1</v>
      </c>
      <c r="H87" s="60">
        <v>0</v>
      </c>
      <c r="I87" s="20">
        <v>0</v>
      </c>
      <c r="J87" s="26">
        <v>1</v>
      </c>
      <c r="K87" s="20">
        <v>1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f>AE49+AE68</f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1</v>
      </c>
      <c r="AK87" s="40">
        <v>1</v>
      </c>
    </row>
    <row r="88" spans="1:37" ht="31.5">
      <c r="A88" s="33">
        <v>8</v>
      </c>
      <c r="B88" s="18">
        <v>70710101</v>
      </c>
      <c r="C88" s="25" t="s">
        <v>57</v>
      </c>
      <c r="D88" s="58">
        <v>30</v>
      </c>
      <c r="E88" s="20">
        <v>10</v>
      </c>
      <c r="F88" s="60">
        <v>19</v>
      </c>
      <c r="G88" s="20">
        <v>5</v>
      </c>
      <c r="H88" s="60">
        <v>11</v>
      </c>
      <c r="I88" s="20">
        <v>5</v>
      </c>
      <c r="J88" s="26">
        <v>21</v>
      </c>
      <c r="K88" s="20">
        <v>9</v>
      </c>
      <c r="L88" s="26">
        <v>6</v>
      </c>
      <c r="M88" s="26">
        <v>4</v>
      </c>
      <c r="N88" s="26">
        <v>1</v>
      </c>
      <c r="O88" s="26">
        <v>0</v>
      </c>
      <c r="P88" s="26">
        <v>1</v>
      </c>
      <c r="Q88" s="26">
        <v>0</v>
      </c>
      <c r="R88" s="26">
        <v>1</v>
      </c>
      <c r="S88" s="26">
        <v>0</v>
      </c>
      <c r="T88" s="26">
        <v>2</v>
      </c>
      <c r="U88" s="26">
        <v>0</v>
      </c>
      <c r="V88" s="26">
        <v>3</v>
      </c>
      <c r="W88" s="26">
        <v>2</v>
      </c>
      <c r="X88" s="26">
        <v>4</v>
      </c>
      <c r="Y88" s="26">
        <v>2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1</v>
      </c>
      <c r="AI88" s="26">
        <v>0</v>
      </c>
      <c r="AJ88" s="26">
        <v>2</v>
      </c>
      <c r="AK88" s="40">
        <v>1</v>
      </c>
    </row>
    <row r="89" spans="1:37" ht="47.25">
      <c r="A89" s="33">
        <v>9</v>
      </c>
      <c r="B89" s="18">
        <v>70710103</v>
      </c>
      <c r="C89" s="17" t="s">
        <v>59</v>
      </c>
      <c r="D89" s="58">
        <v>8</v>
      </c>
      <c r="E89" s="20">
        <v>1</v>
      </c>
      <c r="F89" s="60">
        <v>4</v>
      </c>
      <c r="G89" s="20">
        <v>1</v>
      </c>
      <c r="H89" s="60">
        <v>4</v>
      </c>
      <c r="I89" s="20">
        <v>0</v>
      </c>
      <c r="J89" s="26">
        <v>7</v>
      </c>
      <c r="K89" s="20">
        <v>1</v>
      </c>
      <c r="L89" s="26">
        <v>3</v>
      </c>
      <c r="M89" s="26">
        <v>1</v>
      </c>
      <c r="N89" s="26">
        <v>1</v>
      </c>
      <c r="O89" s="26">
        <v>0</v>
      </c>
      <c r="P89" s="26">
        <v>1</v>
      </c>
      <c r="Q89" s="26">
        <v>0</v>
      </c>
      <c r="R89" s="26">
        <v>0</v>
      </c>
      <c r="S89" s="26">
        <v>0</v>
      </c>
      <c r="T89" s="26">
        <v>1</v>
      </c>
      <c r="U89" s="26">
        <v>0</v>
      </c>
      <c r="V89" s="26">
        <v>1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26">
        <v>1</v>
      </c>
      <c r="AI89" s="26">
        <v>0</v>
      </c>
      <c r="AJ89" s="26">
        <v>0</v>
      </c>
      <c r="AK89" s="40">
        <v>0</v>
      </c>
    </row>
    <row r="90" spans="1:37" ht="31.5">
      <c r="A90" s="33">
        <v>10</v>
      </c>
      <c r="B90" s="18">
        <v>70721201</v>
      </c>
      <c r="C90" s="18" t="s">
        <v>61</v>
      </c>
      <c r="D90" s="58">
        <v>8</v>
      </c>
      <c r="E90" s="20">
        <v>8</v>
      </c>
      <c r="F90" s="60">
        <v>7</v>
      </c>
      <c r="G90" s="20">
        <v>7</v>
      </c>
      <c r="H90" s="60">
        <v>1</v>
      </c>
      <c r="I90" s="20">
        <v>1</v>
      </c>
      <c r="J90" s="26">
        <v>7</v>
      </c>
      <c r="K90" s="20">
        <v>7</v>
      </c>
      <c r="L90" s="26">
        <v>2</v>
      </c>
      <c r="M90" s="26">
        <v>2</v>
      </c>
      <c r="N90" s="26">
        <v>0</v>
      </c>
      <c r="O90" s="26">
        <v>0</v>
      </c>
      <c r="P90" s="26">
        <v>1</v>
      </c>
      <c r="Q90" s="26">
        <v>1</v>
      </c>
      <c r="R90" s="26">
        <v>1</v>
      </c>
      <c r="S90" s="26">
        <v>1</v>
      </c>
      <c r="T90" s="26">
        <v>0</v>
      </c>
      <c r="U90" s="26">
        <v>0</v>
      </c>
      <c r="V90" s="26">
        <v>1</v>
      </c>
      <c r="W90" s="26">
        <v>1</v>
      </c>
      <c r="X90" s="26">
        <v>1</v>
      </c>
      <c r="Y90" s="26">
        <v>1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0</v>
      </c>
      <c r="AJ90" s="26">
        <v>1</v>
      </c>
      <c r="AK90" s="40">
        <v>1</v>
      </c>
    </row>
    <row r="91" spans="1:37" ht="31.5">
      <c r="A91" s="33">
        <v>11</v>
      </c>
      <c r="B91" s="18">
        <v>70720101</v>
      </c>
      <c r="C91" s="25" t="s">
        <v>63</v>
      </c>
      <c r="D91" s="58">
        <v>9</v>
      </c>
      <c r="E91" s="20">
        <v>7</v>
      </c>
      <c r="F91" s="60">
        <v>6</v>
      </c>
      <c r="G91" s="20">
        <v>5</v>
      </c>
      <c r="H91" s="60">
        <v>3</v>
      </c>
      <c r="I91" s="20">
        <v>2</v>
      </c>
      <c r="J91" s="26">
        <v>9</v>
      </c>
      <c r="K91" s="20">
        <v>7</v>
      </c>
      <c r="L91" s="26">
        <v>5</v>
      </c>
      <c r="M91" s="26">
        <v>5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1</v>
      </c>
      <c r="W91" s="26">
        <v>1</v>
      </c>
      <c r="X91" s="26">
        <v>0</v>
      </c>
      <c r="Y91" s="26">
        <v>0</v>
      </c>
      <c r="Z91" s="26">
        <v>1</v>
      </c>
      <c r="AA91" s="26">
        <v>0</v>
      </c>
      <c r="AB91" s="26">
        <v>1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  <c r="AJ91" s="26">
        <v>1</v>
      </c>
      <c r="AK91" s="40">
        <v>1</v>
      </c>
    </row>
    <row r="92" spans="1:37" ht="16.5">
      <c r="A92" s="33">
        <v>12</v>
      </c>
      <c r="B92" s="18">
        <v>70720901</v>
      </c>
      <c r="C92" s="18" t="s">
        <v>65</v>
      </c>
      <c r="D92" s="58">
        <v>13</v>
      </c>
      <c r="E92" s="20">
        <v>1</v>
      </c>
      <c r="F92" s="60">
        <v>10</v>
      </c>
      <c r="G92" s="20">
        <v>1</v>
      </c>
      <c r="H92" s="60">
        <v>3</v>
      </c>
      <c r="I92" s="20">
        <v>0</v>
      </c>
      <c r="J92" s="26">
        <v>13</v>
      </c>
      <c r="K92" s="20">
        <v>1</v>
      </c>
      <c r="L92" s="26">
        <v>4</v>
      </c>
      <c r="M92" s="26">
        <v>1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2</v>
      </c>
      <c r="U92" s="26">
        <v>0</v>
      </c>
      <c r="V92" s="26">
        <v>1</v>
      </c>
      <c r="W92" s="26">
        <v>0</v>
      </c>
      <c r="X92" s="26">
        <v>0</v>
      </c>
      <c r="Y92" s="26">
        <v>0</v>
      </c>
      <c r="Z92" s="26">
        <v>1</v>
      </c>
      <c r="AA92" s="26">
        <v>0</v>
      </c>
      <c r="AB92" s="26">
        <v>1</v>
      </c>
      <c r="AC92" s="26">
        <v>0</v>
      </c>
      <c r="AD92" s="26">
        <v>1</v>
      </c>
      <c r="AE92" s="26">
        <v>0</v>
      </c>
      <c r="AF92" s="26">
        <v>1</v>
      </c>
      <c r="AG92" s="26">
        <v>0</v>
      </c>
      <c r="AH92" s="26">
        <v>2</v>
      </c>
      <c r="AI92" s="26">
        <v>0</v>
      </c>
      <c r="AJ92" s="26">
        <v>0</v>
      </c>
      <c r="AK92" s="40">
        <v>0</v>
      </c>
    </row>
    <row r="93" spans="1:37" ht="31.5">
      <c r="A93" s="33">
        <v>13</v>
      </c>
      <c r="B93" s="18">
        <v>70721401</v>
      </c>
      <c r="C93" s="18" t="s">
        <v>67</v>
      </c>
      <c r="D93" s="58">
        <v>7</v>
      </c>
      <c r="E93" s="20">
        <v>1</v>
      </c>
      <c r="F93" s="60">
        <v>7</v>
      </c>
      <c r="G93" s="20">
        <v>1</v>
      </c>
      <c r="H93" s="60">
        <v>0</v>
      </c>
      <c r="I93" s="20">
        <v>0</v>
      </c>
      <c r="J93" s="26">
        <v>4</v>
      </c>
      <c r="K93" s="20">
        <v>1</v>
      </c>
      <c r="L93" s="26">
        <v>0</v>
      </c>
      <c r="M93" s="26">
        <v>0</v>
      </c>
      <c r="N93" s="26">
        <v>1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1</v>
      </c>
      <c r="Y93" s="26">
        <v>0</v>
      </c>
      <c r="Z93" s="26">
        <v>1</v>
      </c>
      <c r="AA93" s="26">
        <v>1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1</v>
      </c>
      <c r="AI93" s="26">
        <v>0</v>
      </c>
      <c r="AJ93" s="26">
        <v>0</v>
      </c>
      <c r="AK93" s="40">
        <v>0</v>
      </c>
    </row>
    <row r="94" spans="1:37" ht="16.5">
      <c r="A94" s="33">
        <v>14</v>
      </c>
      <c r="B94" s="25">
        <v>70721402</v>
      </c>
      <c r="C94" s="25" t="s">
        <v>69</v>
      </c>
      <c r="D94" s="58">
        <v>5</v>
      </c>
      <c r="E94" s="20">
        <v>3</v>
      </c>
      <c r="F94" s="60">
        <v>4</v>
      </c>
      <c r="G94" s="20">
        <v>2</v>
      </c>
      <c r="H94" s="60">
        <v>1</v>
      </c>
      <c r="I94" s="20">
        <v>1</v>
      </c>
      <c r="J94" s="26">
        <v>4</v>
      </c>
      <c r="K94" s="20">
        <v>3</v>
      </c>
      <c r="L94" s="26">
        <v>2</v>
      </c>
      <c r="M94" s="26">
        <v>1</v>
      </c>
      <c r="N94" s="26">
        <v>0</v>
      </c>
      <c r="O94" s="26">
        <v>0</v>
      </c>
      <c r="P94" s="26">
        <v>1</v>
      </c>
      <c r="Q94" s="26">
        <v>1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1</v>
      </c>
      <c r="AI94" s="26">
        <v>1</v>
      </c>
      <c r="AJ94" s="26">
        <v>0</v>
      </c>
      <c r="AK94" s="40">
        <v>0</v>
      </c>
    </row>
    <row r="95" spans="1:37" ht="16.5">
      <c r="A95" s="33">
        <v>15</v>
      </c>
      <c r="B95" s="18">
        <v>70720713</v>
      </c>
      <c r="C95" s="18" t="s">
        <v>71</v>
      </c>
      <c r="D95" s="58">
        <v>12</v>
      </c>
      <c r="E95" s="20">
        <v>8</v>
      </c>
      <c r="F95" s="60">
        <v>10</v>
      </c>
      <c r="G95" s="20">
        <v>6</v>
      </c>
      <c r="H95" s="60">
        <v>2</v>
      </c>
      <c r="I95" s="20">
        <v>2</v>
      </c>
      <c r="J95" s="26">
        <v>10</v>
      </c>
      <c r="K95" s="20">
        <v>8</v>
      </c>
      <c r="L95" s="26">
        <v>3</v>
      </c>
      <c r="M95" s="26">
        <v>3</v>
      </c>
      <c r="N95" s="26">
        <v>3</v>
      </c>
      <c r="O95" s="26">
        <v>2</v>
      </c>
      <c r="P95" s="26">
        <v>0</v>
      </c>
      <c r="Q95" s="26">
        <v>0</v>
      </c>
      <c r="R95" s="26">
        <v>0</v>
      </c>
      <c r="S95" s="26">
        <v>0</v>
      </c>
      <c r="T95" s="26">
        <v>2</v>
      </c>
      <c r="U95" s="26">
        <f>U57+U76</f>
        <v>2</v>
      </c>
      <c r="V95" s="26">
        <v>2</v>
      </c>
      <c r="W95" s="26">
        <v>1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40">
        <v>0</v>
      </c>
    </row>
    <row r="96" spans="1:37" ht="16.5">
      <c r="A96" s="33">
        <v>16</v>
      </c>
      <c r="B96" s="18">
        <v>70710503</v>
      </c>
      <c r="C96" s="18" t="s">
        <v>91</v>
      </c>
      <c r="D96" s="58">
        <v>5</v>
      </c>
      <c r="E96" s="20">
        <v>1</v>
      </c>
      <c r="F96" s="60">
        <v>4</v>
      </c>
      <c r="G96" s="20">
        <v>0</v>
      </c>
      <c r="H96" s="60">
        <v>1</v>
      </c>
      <c r="I96" s="20">
        <v>1</v>
      </c>
      <c r="J96" s="26">
        <v>1</v>
      </c>
      <c r="K96" s="20">
        <v>1</v>
      </c>
      <c r="L96" s="26">
        <v>1</v>
      </c>
      <c r="M96" s="26">
        <v>1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40">
        <v>0</v>
      </c>
    </row>
    <row r="97" spans="1:37" ht="16.5">
      <c r="A97" s="33">
        <v>17</v>
      </c>
      <c r="B97" s="18">
        <v>70721103</v>
      </c>
      <c r="C97" s="18" t="s">
        <v>92</v>
      </c>
      <c r="D97" s="58">
        <v>6</v>
      </c>
      <c r="E97" s="20">
        <v>0</v>
      </c>
      <c r="F97" s="60">
        <v>4</v>
      </c>
      <c r="G97" s="20">
        <v>0</v>
      </c>
      <c r="H97" s="60">
        <v>2</v>
      </c>
      <c r="I97" s="20">
        <v>0</v>
      </c>
      <c r="J97" s="26">
        <v>4</v>
      </c>
      <c r="K97" s="20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2</v>
      </c>
      <c r="U97" s="26">
        <v>0</v>
      </c>
      <c r="V97" s="26">
        <v>0</v>
      </c>
      <c r="W97" s="26">
        <v>0</v>
      </c>
      <c r="X97" s="26">
        <v>1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40">
        <v>0</v>
      </c>
    </row>
    <row r="98" spans="1:37" ht="31.5" customHeight="1">
      <c r="A98" s="33">
        <v>18</v>
      </c>
      <c r="B98" s="18">
        <v>70721102</v>
      </c>
      <c r="C98" s="18" t="s">
        <v>93</v>
      </c>
      <c r="D98" s="58">
        <v>12</v>
      </c>
      <c r="E98" s="20">
        <v>2</v>
      </c>
      <c r="F98" s="60">
        <v>6</v>
      </c>
      <c r="G98" s="20">
        <v>0</v>
      </c>
      <c r="H98" s="60">
        <v>6</v>
      </c>
      <c r="I98" s="20">
        <v>2</v>
      </c>
      <c r="J98" s="26">
        <v>11</v>
      </c>
      <c r="K98" s="20">
        <v>2</v>
      </c>
      <c r="L98" s="26">
        <v>3</v>
      </c>
      <c r="M98" s="26">
        <v>0</v>
      </c>
      <c r="N98" s="26">
        <v>3</v>
      </c>
      <c r="O98" s="26">
        <v>1</v>
      </c>
      <c r="P98" s="26">
        <v>1</v>
      </c>
      <c r="Q98" s="26">
        <v>1</v>
      </c>
      <c r="R98" s="26">
        <v>0</v>
      </c>
      <c r="S98" s="26">
        <v>0</v>
      </c>
      <c r="T98" s="26">
        <v>1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1</v>
      </c>
      <c r="AA98" s="26">
        <v>0</v>
      </c>
      <c r="AB98" s="26">
        <v>0</v>
      </c>
      <c r="AC98" s="26">
        <v>0</v>
      </c>
      <c r="AD98" s="26">
        <v>1</v>
      </c>
      <c r="AE98" s="26">
        <v>0</v>
      </c>
      <c r="AF98" s="26">
        <v>0</v>
      </c>
      <c r="AG98" s="26">
        <v>0</v>
      </c>
      <c r="AH98" s="26">
        <v>1</v>
      </c>
      <c r="AI98" s="26">
        <v>0</v>
      </c>
      <c r="AJ98" s="26">
        <v>0</v>
      </c>
      <c r="AK98" s="40">
        <v>0</v>
      </c>
    </row>
    <row r="99" spans="1:37" ht="31.5">
      <c r="A99" s="33">
        <v>19</v>
      </c>
      <c r="B99" s="18">
        <v>70711901</v>
      </c>
      <c r="C99" s="18" t="s">
        <v>73</v>
      </c>
      <c r="D99" s="58">
        <v>21</v>
      </c>
      <c r="E99" s="20">
        <v>4</v>
      </c>
      <c r="F99" s="60">
        <v>10</v>
      </c>
      <c r="G99" s="20">
        <v>3</v>
      </c>
      <c r="H99" s="60">
        <v>11</v>
      </c>
      <c r="I99" s="20">
        <v>1</v>
      </c>
      <c r="J99" s="26">
        <v>18</v>
      </c>
      <c r="K99" s="20">
        <v>3</v>
      </c>
      <c r="L99" s="26">
        <v>5</v>
      </c>
      <c r="M99" s="26">
        <v>2</v>
      </c>
      <c r="N99" s="26">
        <v>3</v>
      </c>
      <c r="O99" s="26">
        <v>1</v>
      </c>
      <c r="P99" s="26">
        <v>1</v>
      </c>
      <c r="Q99" s="26">
        <v>0</v>
      </c>
      <c r="R99" s="26">
        <v>0</v>
      </c>
      <c r="S99" s="26">
        <v>0</v>
      </c>
      <c r="T99" s="26">
        <v>1</v>
      </c>
      <c r="U99" s="26">
        <v>0</v>
      </c>
      <c r="V99" s="26">
        <v>0</v>
      </c>
      <c r="W99" s="26">
        <v>0</v>
      </c>
      <c r="X99" s="26">
        <v>2</v>
      </c>
      <c r="Y99" s="26">
        <v>0</v>
      </c>
      <c r="Z99" s="26">
        <v>1</v>
      </c>
      <c r="AA99" s="26">
        <v>0</v>
      </c>
      <c r="AB99" s="26">
        <v>0</v>
      </c>
      <c r="AC99" s="26">
        <v>0</v>
      </c>
      <c r="AD99" s="26">
        <v>1</v>
      </c>
      <c r="AE99" s="26">
        <v>0</v>
      </c>
      <c r="AF99" s="26">
        <v>1</v>
      </c>
      <c r="AG99" s="26">
        <v>0</v>
      </c>
      <c r="AH99" s="26">
        <v>0</v>
      </c>
      <c r="AI99" s="26">
        <v>0</v>
      </c>
      <c r="AJ99" s="26">
        <v>3</v>
      </c>
      <c r="AK99" s="40">
        <v>0</v>
      </c>
    </row>
    <row r="100" spans="1:37" ht="31.5">
      <c r="A100" s="33">
        <v>20</v>
      </c>
      <c r="B100" s="18">
        <v>70720802</v>
      </c>
      <c r="C100" s="18" t="s">
        <v>94</v>
      </c>
      <c r="D100" s="58">
        <v>5</v>
      </c>
      <c r="E100" s="20">
        <v>1</v>
      </c>
      <c r="F100" s="60">
        <v>4</v>
      </c>
      <c r="G100" s="20">
        <v>1</v>
      </c>
      <c r="H100" s="60">
        <v>1</v>
      </c>
      <c r="I100" s="20">
        <v>0</v>
      </c>
      <c r="J100" s="26">
        <v>4</v>
      </c>
      <c r="K100" s="20">
        <v>0</v>
      </c>
      <c r="L100" s="26">
        <v>1</v>
      </c>
      <c r="M100" s="26">
        <v>0</v>
      </c>
      <c r="N100" s="26">
        <v>1</v>
      </c>
      <c r="O100" s="26">
        <v>0</v>
      </c>
      <c r="P100" s="26">
        <v>0</v>
      </c>
      <c r="Q100" s="26">
        <v>0</v>
      </c>
      <c r="R100" s="26">
        <v>3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1</v>
      </c>
      <c r="AE100" s="26">
        <v>0</v>
      </c>
      <c r="AF100" s="26">
        <v>1</v>
      </c>
      <c r="AG100" s="26">
        <v>0</v>
      </c>
      <c r="AH100" s="26">
        <v>0</v>
      </c>
      <c r="AI100" s="26">
        <v>0</v>
      </c>
      <c r="AJ100" s="26">
        <v>0</v>
      </c>
      <c r="AK100" s="40">
        <v>0</v>
      </c>
    </row>
    <row r="101" spans="1:37" ht="31.5">
      <c r="A101" s="33">
        <v>21</v>
      </c>
      <c r="B101" s="18">
        <v>70610201</v>
      </c>
      <c r="C101" s="18" t="s">
        <v>95</v>
      </c>
      <c r="D101" s="58">
        <v>12</v>
      </c>
      <c r="E101" s="20">
        <v>7</v>
      </c>
      <c r="F101" s="60">
        <v>6</v>
      </c>
      <c r="G101" s="20">
        <v>2</v>
      </c>
      <c r="H101" s="60">
        <v>6</v>
      </c>
      <c r="I101" s="20">
        <v>5</v>
      </c>
      <c r="J101" s="26">
        <v>11</v>
      </c>
      <c r="K101" s="20">
        <v>6</v>
      </c>
      <c r="L101" s="26">
        <v>6</v>
      </c>
      <c r="M101" s="26">
        <v>3</v>
      </c>
      <c r="N101" s="26">
        <v>2</v>
      </c>
      <c r="O101" s="26">
        <v>1</v>
      </c>
      <c r="P101" s="26">
        <v>0</v>
      </c>
      <c r="Q101" s="26">
        <v>0</v>
      </c>
      <c r="R101" s="26">
        <v>1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1</v>
      </c>
      <c r="Y101" s="26">
        <v>1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1</v>
      </c>
      <c r="AI101" s="26">
        <v>1</v>
      </c>
      <c r="AJ101" s="26">
        <v>0</v>
      </c>
      <c r="AK101" s="40">
        <v>0</v>
      </c>
    </row>
    <row r="102" spans="1:37" ht="42" customHeight="1">
      <c r="A102" s="33">
        <v>22</v>
      </c>
      <c r="B102" s="18">
        <v>70721403</v>
      </c>
      <c r="C102" s="18" t="s">
        <v>96</v>
      </c>
      <c r="D102" s="58">
        <v>10</v>
      </c>
      <c r="E102" s="20">
        <v>8</v>
      </c>
      <c r="F102" s="60">
        <v>6</v>
      </c>
      <c r="G102" s="20">
        <v>5</v>
      </c>
      <c r="H102" s="60">
        <v>4</v>
      </c>
      <c r="I102" s="20">
        <v>3</v>
      </c>
      <c r="J102" s="26">
        <v>9</v>
      </c>
      <c r="K102" s="20">
        <v>7</v>
      </c>
      <c r="L102" s="26">
        <v>3</v>
      </c>
      <c r="M102" s="26">
        <v>2</v>
      </c>
      <c r="N102" s="26">
        <v>0</v>
      </c>
      <c r="O102" s="26">
        <v>0</v>
      </c>
      <c r="P102" s="26">
        <v>1</v>
      </c>
      <c r="Q102" s="26">
        <v>1</v>
      </c>
      <c r="R102" s="26">
        <v>2</v>
      </c>
      <c r="S102" s="26">
        <v>2</v>
      </c>
      <c r="T102" s="26">
        <v>2</v>
      </c>
      <c r="U102" s="26">
        <v>1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1</v>
      </c>
      <c r="AK102" s="40">
        <v>1</v>
      </c>
    </row>
    <row r="103" spans="1:37" ht="16.5">
      <c r="A103" s="33">
        <v>23</v>
      </c>
      <c r="B103" s="25">
        <v>70730101</v>
      </c>
      <c r="C103" s="25" t="s">
        <v>75</v>
      </c>
      <c r="D103" s="58">
        <v>8</v>
      </c>
      <c r="E103" s="20">
        <v>0</v>
      </c>
      <c r="F103" s="60">
        <v>7</v>
      </c>
      <c r="G103" s="20">
        <v>0</v>
      </c>
      <c r="H103" s="60">
        <v>1</v>
      </c>
      <c r="I103" s="20">
        <v>0</v>
      </c>
      <c r="J103" s="26">
        <v>8</v>
      </c>
      <c r="K103" s="20">
        <v>0</v>
      </c>
      <c r="L103" s="26">
        <v>2</v>
      </c>
      <c r="M103" s="26">
        <v>0</v>
      </c>
      <c r="N103" s="26">
        <v>3</v>
      </c>
      <c r="O103" s="26">
        <v>0</v>
      </c>
      <c r="P103" s="26">
        <v>0</v>
      </c>
      <c r="Q103" s="26">
        <v>0</v>
      </c>
      <c r="R103" s="26">
        <v>2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1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40">
        <v>0</v>
      </c>
    </row>
    <row r="104" spans="1:37" ht="19.5" thickBot="1">
      <c r="A104" s="41"/>
      <c r="B104" s="42"/>
      <c r="C104" s="43" t="s">
        <v>41</v>
      </c>
      <c r="D104" s="44">
        <f>SUM(D81:D103)</f>
        <v>231</v>
      </c>
      <c r="E104" s="44">
        <f aca="true" t="shared" si="11" ref="E104:AK104">SUM(E81:E103)</f>
        <v>79</v>
      </c>
      <c r="F104" s="44">
        <f t="shared" si="11"/>
        <v>143</v>
      </c>
      <c r="G104" s="44">
        <f t="shared" si="11"/>
        <v>44</v>
      </c>
      <c r="H104" s="44">
        <f t="shared" si="11"/>
        <v>88</v>
      </c>
      <c r="I104" s="44">
        <f t="shared" si="11"/>
        <v>35</v>
      </c>
      <c r="J104" s="44">
        <f t="shared" si="11"/>
        <v>195</v>
      </c>
      <c r="K104" s="44">
        <f t="shared" si="11"/>
        <v>72</v>
      </c>
      <c r="L104" s="44">
        <f t="shared" si="11"/>
        <v>65</v>
      </c>
      <c r="M104" s="44">
        <f t="shared" si="11"/>
        <v>35</v>
      </c>
      <c r="N104" s="44">
        <f t="shared" si="11"/>
        <v>24</v>
      </c>
      <c r="O104" s="44">
        <f t="shared" si="11"/>
        <v>6</v>
      </c>
      <c r="P104" s="44">
        <f t="shared" si="11"/>
        <v>8</v>
      </c>
      <c r="Q104" s="44">
        <f t="shared" si="11"/>
        <v>4</v>
      </c>
      <c r="R104" s="44">
        <f t="shared" si="11"/>
        <v>12</v>
      </c>
      <c r="S104" s="44">
        <f t="shared" si="11"/>
        <v>5</v>
      </c>
      <c r="T104" s="44">
        <f t="shared" si="11"/>
        <v>16</v>
      </c>
      <c r="U104" s="44">
        <f t="shared" si="11"/>
        <v>3</v>
      </c>
      <c r="V104" s="44">
        <f t="shared" si="11"/>
        <v>13</v>
      </c>
      <c r="W104" s="44">
        <f t="shared" si="11"/>
        <v>5</v>
      </c>
      <c r="X104" s="44">
        <f t="shared" si="11"/>
        <v>13</v>
      </c>
      <c r="Y104" s="44">
        <f t="shared" si="11"/>
        <v>4</v>
      </c>
      <c r="Z104" s="44">
        <f t="shared" si="11"/>
        <v>6</v>
      </c>
      <c r="AA104" s="44">
        <f t="shared" si="11"/>
        <v>1</v>
      </c>
      <c r="AB104" s="44">
        <f t="shared" si="11"/>
        <v>4</v>
      </c>
      <c r="AC104" s="44">
        <f t="shared" si="11"/>
        <v>1</v>
      </c>
      <c r="AD104" s="44">
        <f t="shared" si="11"/>
        <v>5</v>
      </c>
      <c r="AE104" s="44">
        <f t="shared" si="11"/>
        <v>0</v>
      </c>
      <c r="AF104" s="44">
        <f t="shared" si="11"/>
        <v>4</v>
      </c>
      <c r="AG104" s="44">
        <f t="shared" si="11"/>
        <v>0</v>
      </c>
      <c r="AH104" s="44">
        <f t="shared" si="11"/>
        <v>11</v>
      </c>
      <c r="AI104" s="44">
        <f t="shared" si="11"/>
        <v>3</v>
      </c>
      <c r="AJ104" s="44">
        <f t="shared" si="11"/>
        <v>14</v>
      </c>
      <c r="AK104" s="44">
        <f t="shared" si="11"/>
        <v>5</v>
      </c>
    </row>
    <row r="105" spans="1:37" ht="18.75">
      <c r="A105" s="45"/>
      <c r="B105" s="45"/>
      <c r="C105" s="45"/>
      <c r="D105" s="46"/>
      <c r="E105" s="45"/>
      <c r="F105" s="45"/>
      <c r="G105" s="45"/>
      <c r="H105" s="45"/>
      <c r="I105" s="45"/>
      <c r="J105" s="45"/>
      <c r="K105" s="45"/>
      <c r="L105" s="45"/>
      <c r="M105" s="47"/>
      <c r="N105" s="47"/>
      <c r="O105" s="47"/>
      <c r="P105" s="47"/>
      <c r="Q105" s="47"/>
      <c r="R105" s="47"/>
      <c r="S105" s="47"/>
      <c r="T105" s="47"/>
      <c r="U105" s="47"/>
      <c r="V105" s="45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</row>
    <row r="106" spans="1:37" ht="22.5">
      <c r="A106" s="45"/>
      <c r="B106" s="45"/>
      <c r="D106" s="48" t="s">
        <v>123</v>
      </c>
      <c r="E106" s="49"/>
      <c r="F106" s="49"/>
      <c r="G106" s="49"/>
      <c r="H106" s="49"/>
      <c r="I106" s="49"/>
      <c r="J106" s="49"/>
      <c r="K106" s="49"/>
      <c r="L106" s="49"/>
      <c r="M106" s="49"/>
      <c r="O106" s="49"/>
      <c r="P106" s="49"/>
      <c r="Q106" s="49"/>
      <c r="R106" s="49"/>
      <c r="S106" s="45"/>
      <c r="T106" s="47"/>
      <c r="U106" s="47"/>
      <c r="V106" s="45"/>
      <c r="W106" s="48" t="s">
        <v>124</v>
      </c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</row>
    <row r="107" spans="1:37" ht="24.75" customHeight="1">
      <c r="A107" s="45"/>
      <c r="B107" s="45"/>
      <c r="C107" s="45"/>
      <c r="D107" s="46"/>
      <c r="E107" s="45"/>
      <c r="F107" s="45"/>
      <c r="G107" s="45"/>
      <c r="H107" s="45"/>
      <c r="I107" s="45"/>
      <c r="J107" s="47"/>
      <c r="K107" s="45"/>
      <c r="L107" s="47"/>
      <c r="M107" s="45"/>
      <c r="N107" s="45"/>
      <c r="O107" s="45"/>
      <c r="P107" s="45"/>
      <c r="Q107" s="45"/>
      <c r="R107" s="45"/>
      <c r="S107" s="45"/>
      <c r="T107" s="47"/>
      <c r="U107" s="47"/>
      <c r="V107" s="45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</row>
    <row r="108" spans="1:37" ht="21.75" customHeight="1">
      <c r="A108" s="45"/>
      <c r="B108" s="45"/>
      <c r="D108" s="51" t="s">
        <v>78</v>
      </c>
      <c r="E108" s="52"/>
      <c r="F108" s="45"/>
      <c r="G108" s="45"/>
      <c r="H108" s="45"/>
      <c r="I108" s="45"/>
      <c r="J108" s="47"/>
      <c r="K108" s="45"/>
      <c r="L108" s="47"/>
      <c r="M108" s="45"/>
      <c r="O108" s="53"/>
      <c r="P108" s="53"/>
      <c r="Q108" s="53"/>
      <c r="R108" s="53"/>
      <c r="S108" s="53"/>
      <c r="T108" s="47"/>
      <c r="U108" s="47"/>
      <c r="V108" s="45"/>
      <c r="W108" s="53" t="s">
        <v>79</v>
      </c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</row>
    <row r="109" spans="1:37" ht="18.75">
      <c r="A109" s="45"/>
      <c r="B109" s="45"/>
      <c r="C109" s="45"/>
      <c r="D109" s="46"/>
      <c r="E109" s="45"/>
      <c r="F109" s="45"/>
      <c r="G109" s="45"/>
      <c r="H109" s="45"/>
      <c r="I109" s="45"/>
      <c r="J109" s="45"/>
      <c r="K109" s="45"/>
      <c r="L109" s="45"/>
      <c r="M109" s="47"/>
      <c r="N109" s="47"/>
      <c r="O109" s="47"/>
      <c r="P109" s="47"/>
      <c r="Q109" s="47"/>
      <c r="R109" s="47"/>
      <c r="S109" s="47"/>
      <c r="T109" s="47"/>
      <c r="U109" s="47"/>
      <c r="V109" s="45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1:37" ht="18.75">
      <c r="A110" s="45"/>
      <c r="B110" s="45"/>
      <c r="C110" s="45"/>
      <c r="D110" s="46"/>
      <c r="E110" s="45"/>
      <c r="F110" s="45"/>
      <c r="G110" s="45"/>
      <c r="H110" s="45"/>
      <c r="I110" s="45"/>
      <c r="J110" s="45"/>
      <c r="K110" s="45"/>
      <c r="L110" s="45"/>
      <c r="M110" s="47"/>
      <c r="N110" s="47"/>
      <c r="O110" s="47"/>
      <c r="P110" s="47"/>
      <c r="Q110" s="47"/>
      <c r="R110" s="47"/>
      <c r="S110" s="47"/>
      <c r="T110" s="47"/>
      <c r="U110" s="47"/>
      <c r="V110" s="45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</row>
  </sheetData>
  <sheetProtection/>
  <mergeCells count="20">
    <mergeCell ref="H3:H4"/>
    <mergeCell ref="I3:I4"/>
    <mergeCell ref="B7:AK7"/>
    <mergeCell ref="J3:AK3"/>
    <mergeCell ref="A1:AK1"/>
    <mergeCell ref="A2:AK2"/>
    <mergeCell ref="A3:A4"/>
    <mergeCell ref="B3:C3"/>
    <mergeCell ref="D3:D4"/>
    <mergeCell ref="E3:E4"/>
    <mergeCell ref="F3:F4"/>
    <mergeCell ref="G3:G4"/>
    <mergeCell ref="B21:B22"/>
    <mergeCell ref="A80:AK80"/>
    <mergeCell ref="A40:C40"/>
    <mergeCell ref="A41:AK41"/>
    <mergeCell ref="A61:AK61"/>
    <mergeCell ref="A14:A16"/>
    <mergeCell ref="B14:B16"/>
    <mergeCell ref="A21:A22"/>
  </mergeCells>
  <printOptions horizontalCentered="1"/>
  <pageMargins left="0.1968503937007874" right="0.1968503937007874" top="0.31" bottom="0.1968503937007874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08"/>
  <sheetViews>
    <sheetView view="pageBreakPreview" zoomScale="55" zoomScaleNormal="40" zoomScaleSheetLayoutView="55" zoomScalePageLayoutView="40" workbookViewId="0" topLeftCell="A87">
      <selection activeCell="P106" sqref="P106"/>
    </sheetView>
  </sheetViews>
  <sheetFormatPr defaultColWidth="9.28125" defaultRowHeight="15"/>
  <cols>
    <col min="1" max="1" width="7.140625" style="57" customWidth="1"/>
    <col min="2" max="2" width="12.57421875" style="57" customWidth="1"/>
    <col min="3" max="3" width="49.8515625" style="57" customWidth="1"/>
    <col min="4" max="4" width="10.28125" style="57" customWidth="1"/>
    <col min="5" max="5" width="6.7109375" style="57" customWidth="1"/>
    <col min="6" max="6" width="6.00390625" style="57" customWidth="1"/>
    <col min="7" max="7" width="6.421875" style="57" customWidth="1"/>
    <col min="8" max="8" width="6.28125" style="57" customWidth="1"/>
    <col min="9" max="9" width="7.140625" style="57" customWidth="1"/>
    <col min="10" max="10" width="8.421875" style="83" customWidth="1"/>
    <col min="11" max="11" width="6.140625" style="57" customWidth="1"/>
    <col min="12" max="12" width="6.140625" style="83" customWidth="1"/>
    <col min="13" max="13" width="6.140625" style="57" customWidth="1"/>
    <col min="14" max="14" width="6.140625" style="83" customWidth="1"/>
    <col min="15" max="15" width="7.421875" style="57" customWidth="1"/>
    <col min="16" max="16" width="6.140625" style="83" customWidth="1"/>
    <col min="17" max="17" width="6.140625" style="57" customWidth="1"/>
    <col min="18" max="18" width="6.140625" style="83" customWidth="1"/>
    <col min="19" max="19" width="6.140625" style="57" customWidth="1"/>
    <col min="20" max="20" width="6.140625" style="83" customWidth="1"/>
    <col min="21" max="21" width="6.140625" style="57" customWidth="1"/>
    <col min="22" max="22" width="6.140625" style="83" customWidth="1"/>
    <col min="23" max="23" width="6.140625" style="57" customWidth="1"/>
    <col min="24" max="24" width="6.140625" style="83" customWidth="1"/>
    <col min="25" max="29" width="6.140625" style="57" customWidth="1"/>
    <col min="30" max="30" width="6.140625" style="83" customWidth="1"/>
    <col min="31" max="31" width="6.140625" style="57" customWidth="1"/>
    <col min="32" max="16384" width="9.28125" style="57" customWidth="1"/>
  </cols>
  <sheetData>
    <row r="2" spans="1:31" ht="29.25" customHeight="1">
      <c r="A2" s="125" t="s">
        <v>115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31" ht="43.5" customHeight="1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45.75" customHeight="1">
      <c r="A4" s="113" t="s">
        <v>1</v>
      </c>
      <c r="B4" s="126" t="s">
        <v>2</v>
      </c>
      <c r="C4" s="126"/>
      <c r="D4" s="112" t="s">
        <v>3</v>
      </c>
      <c r="E4" s="111" t="s">
        <v>4</v>
      </c>
      <c r="F4" s="112" t="s">
        <v>5</v>
      </c>
      <c r="G4" s="111" t="s">
        <v>4</v>
      </c>
      <c r="H4" s="112" t="s">
        <v>6</v>
      </c>
      <c r="I4" s="111" t="s">
        <v>4</v>
      </c>
      <c r="J4" s="126" t="s">
        <v>80</v>
      </c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31" ht="126" customHeight="1">
      <c r="A5" s="113"/>
      <c r="B5" s="59" t="s">
        <v>8</v>
      </c>
      <c r="C5" s="59" t="s">
        <v>9</v>
      </c>
      <c r="D5" s="112"/>
      <c r="E5" s="111"/>
      <c r="F5" s="112"/>
      <c r="G5" s="111"/>
      <c r="H5" s="112"/>
      <c r="I5" s="111"/>
      <c r="J5" s="68" t="s">
        <v>10</v>
      </c>
      <c r="K5" s="85" t="s">
        <v>4</v>
      </c>
      <c r="L5" s="68" t="s">
        <v>81</v>
      </c>
      <c r="M5" s="85" t="s">
        <v>4</v>
      </c>
      <c r="N5" s="68" t="s">
        <v>82</v>
      </c>
      <c r="O5" s="85" t="s">
        <v>4</v>
      </c>
      <c r="P5" s="68" t="s">
        <v>83</v>
      </c>
      <c r="Q5" s="85" t="s">
        <v>4</v>
      </c>
      <c r="R5" s="68" t="s">
        <v>84</v>
      </c>
      <c r="S5" s="85" t="s">
        <v>4</v>
      </c>
      <c r="T5" s="68" t="s">
        <v>122</v>
      </c>
      <c r="U5" s="85" t="s">
        <v>4</v>
      </c>
      <c r="V5" s="68" t="s">
        <v>85</v>
      </c>
      <c r="W5" s="85" t="s">
        <v>4</v>
      </c>
      <c r="X5" s="68" t="s">
        <v>86</v>
      </c>
      <c r="Y5" s="85" t="s">
        <v>4</v>
      </c>
      <c r="Z5" s="68" t="s">
        <v>97</v>
      </c>
      <c r="AA5" s="85" t="s">
        <v>4</v>
      </c>
      <c r="AB5" s="68" t="s">
        <v>98</v>
      </c>
      <c r="AC5" s="85" t="s">
        <v>4</v>
      </c>
      <c r="AD5" s="68" t="s">
        <v>87</v>
      </c>
      <c r="AE5" s="85" t="s">
        <v>4</v>
      </c>
    </row>
    <row r="6" spans="1:31" s="62" customFormat="1" ht="24.75" customHeight="1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  <c r="AB6" s="86">
        <v>28</v>
      </c>
      <c r="AC6" s="86">
        <v>29</v>
      </c>
      <c r="AD6" s="86">
        <v>30</v>
      </c>
      <c r="AE6" s="86">
        <v>31</v>
      </c>
    </row>
    <row r="7" spans="1:31" ht="16.5">
      <c r="A7" s="61"/>
      <c r="B7" s="61"/>
      <c r="C7" s="86" t="s">
        <v>24</v>
      </c>
      <c r="D7" s="86">
        <f>D41+D104</f>
        <v>1364</v>
      </c>
      <c r="E7" s="86">
        <f aca="true" t="shared" si="0" ref="E7:J7">E41+E104</f>
        <v>290</v>
      </c>
      <c r="F7" s="86">
        <f t="shared" si="0"/>
        <v>438</v>
      </c>
      <c r="G7" s="86">
        <f t="shared" si="0"/>
        <v>101</v>
      </c>
      <c r="H7" s="86">
        <f t="shared" si="0"/>
        <v>926</v>
      </c>
      <c r="I7" s="86">
        <f t="shared" si="0"/>
        <v>189</v>
      </c>
      <c r="J7" s="86">
        <f t="shared" si="0"/>
        <v>1147</v>
      </c>
      <c r="K7" s="86">
        <f aca="true" t="shared" si="1" ref="K7:AE7">K41+K104</f>
        <v>254</v>
      </c>
      <c r="L7" s="86">
        <f t="shared" si="1"/>
        <v>2</v>
      </c>
      <c r="M7" s="86">
        <f t="shared" si="1"/>
        <v>1</v>
      </c>
      <c r="N7" s="86">
        <f t="shared" si="1"/>
        <v>133</v>
      </c>
      <c r="O7" s="86">
        <f t="shared" si="1"/>
        <v>22</v>
      </c>
      <c r="P7" s="86">
        <f t="shared" si="1"/>
        <v>21</v>
      </c>
      <c r="Q7" s="86">
        <f t="shared" si="1"/>
        <v>1</v>
      </c>
      <c r="R7" s="86">
        <f t="shared" si="1"/>
        <v>7</v>
      </c>
      <c r="S7" s="86">
        <f t="shared" si="1"/>
        <v>1</v>
      </c>
      <c r="T7" s="86">
        <f t="shared" si="1"/>
        <v>13</v>
      </c>
      <c r="U7" s="86">
        <f t="shared" si="1"/>
        <v>0</v>
      </c>
      <c r="V7" s="86">
        <f t="shared" si="1"/>
        <v>24</v>
      </c>
      <c r="W7" s="86">
        <f t="shared" si="1"/>
        <v>2</v>
      </c>
      <c r="X7" s="86">
        <f t="shared" si="1"/>
        <v>12</v>
      </c>
      <c r="Y7" s="86">
        <f t="shared" si="1"/>
        <v>7</v>
      </c>
      <c r="Z7" s="86">
        <f t="shared" si="1"/>
        <v>1</v>
      </c>
      <c r="AA7" s="86">
        <f t="shared" si="1"/>
        <v>0</v>
      </c>
      <c r="AB7" s="86">
        <f t="shared" si="1"/>
        <v>4</v>
      </c>
      <c r="AC7" s="86">
        <f t="shared" si="1"/>
        <v>2</v>
      </c>
      <c r="AD7" s="86">
        <f t="shared" si="1"/>
        <v>0</v>
      </c>
      <c r="AE7" s="86">
        <f t="shared" si="1"/>
        <v>0</v>
      </c>
    </row>
    <row r="8" spans="1:31" ht="20.25">
      <c r="A8" s="93" t="s">
        <v>38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ht="33.75" customHeight="1">
      <c r="A9" s="64">
        <v>1</v>
      </c>
      <c r="B9" s="71">
        <v>5232900</v>
      </c>
      <c r="C9" s="64" t="s">
        <v>25</v>
      </c>
      <c r="D9" s="58">
        <f>+J9+L9+N9+P9+R9+T9+V9+X9+Z9+AB9+AD9</f>
        <v>19</v>
      </c>
      <c r="E9" s="58">
        <f>+K9+M9+O9+Q9+S9+U9+W9+Y9+AA9+AC9+AE9</f>
        <v>6</v>
      </c>
      <c r="F9" s="64">
        <v>3</v>
      </c>
      <c r="G9" s="61">
        <v>0</v>
      </c>
      <c r="H9" s="64">
        <v>16</v>
      </c>
      <c r="I9" s="61">
        <v>6</v>
      </c>
      <c r="J9" s="61">
        <v>19</v>
      </c>
      <c r="K9" s="61">
        <v>6</v>
      </c>
      <c r="L9" s="65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</row>
    <row r="10" spans="1:31" ht="33.75" customHeight="1">
      <c r="A10" s="70">
        <v>2</v>
      </c>
      <c r="B10" s="72">
        <v>5310100</v>
      </c>
      <c r="C10" s="71" t="s">
        <v>116</v>
      </c>
      <c r="D10" s="58">
        <f aca="true" t="shared" si="2" ref="D10:D40">+J10+L10+N10+P10+R10+T10+V10+X10+Z10+AB10+AD10</f>
        <v>20</v>
      </c>
      <c r="E10" s="58">
        <f aca="true" t="shared" si="3" ref="E10:E40">+K10+M10+O10+Q10+S10+U10+W10+Y10+AA10+AC10+AE10</f>
        <v>0</v>
      </c>
      <c r="F10" s="67">
        <v>20</v>
      </c>
      <c r="G10" s="61">
        <v>0</v>
      </c>
      <c r="H10" s="67">
        <v>0</v>
      </c>
      <c r="I10" s="61">
        <v>0</v>
      </c>
      <c r="J10" s="61">
        <v>16</v>
      </c>
      <c r="K10" s="61">
        <v>0</v>
      </c>
      <c r="L10" s="65">
        <v>0</v>
      </c>
      <c r="M10" s="61">
        <v>0</v>
      </c>
      <c r="N10" s="61">
        <v>2</v>
      </c>
      <c r="O10" s="61">
        <v>0</v>
      </c>
      <c r="P10" s="61">
        <v>2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6">
        <v>0</v>
      </c>
    </row>
    <row r="11" spans="1:31" ht="33.75" customHeight="1">
      <c r="A11" s="70">
        <v>3</v>
      </c>
      <c r="B11" s="71">
        <v>5310600</v>
      </c>
      <c r="C11" s="71" t="s">
        <v>26</v>
      </c>
      <c r="D11" s="58">
        <f t="shared" si="2"/>
        <v>52</v>
      </c>
      <c r="E11" s="58">
        <f t="shared" si="3"/>
        <v>3</v>
      </c>
      <c r="F11" s="67">
        <v>11</v>
      </c>
      <c r="G11" s="61">
        <v>1</v>
      </c>
      <c r="H11" s="67">
        <v>41</v>
      </c>
      <c r="I11" s="61">
        <v>2</v>
      </c>
      <c r="J11" s="61">
        <v>43</v>
      </c>
      <c r="K11" s="61">
        <v>2</v>
      </c>
      <c r="L11" s="65">
        <v>1</v>
      </c>
      <c r="M11" s="61">
        <v>1</v>
      </c>
      <c r="N11" s="61">
        <v>6</v>
      </c>
      <c r="O11" s="61">
        <v>0</v>
      </c>
      <c r="P11" s="61">
        <v>1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1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6">
        <v>0</v>
      </c>
    </row>
    <row r="12" spans="1:31" ht="33.75" customHeight="1">
      <c r="A12" s="70">
        <v>4</v>
      </c>
      <c r="B12" s="73">
        <v>5310700</v>
      </c>
      <c r="C12" s="67" t="s">
        <v>117</v>
      </c>
      <c r="D12" s="58">
        <f t="shared" si="2"/>
        <v>80</v>
      </c>
      <c r="E12" s="58">
        <f t="shared" si="3"/>
        <v>1</v>
      </c>
      <c r="F12" s="64">
        <v>17</v>
      </c>
      <c r="G12" s="61">
        <v>0</v>
      </c>
      <c r="H12" s="64">
        <v>63</v>
      </c>
      <c r="I12" s="61">
        <v>1</v>
      </c>
      <c r="J12" s="61">
        <v>65</v>
      </c>
      <c r="K12" s="61">
        <v>1</v>
      </c>
      <c r="L12" s="65">
        <v>0</v>
      </c>
      <c r="M12" s="61">
        <v>0</v>
      </c>
      <c r="N12" s="61">
        <v>10</v>
      </c>
      <c r="O12" s="61">
        <v>0</v>
      </c>
      <c r="P12" s="61">
        <v>1</v>
      </c>
      <c r="Q12" s="61">
        <v>0</v>
      </c>
      <c r="R12" s="61">
        <v>2</v>
      </c>
      <c r="S12" s="61">
        <v>0</v>
      </c>
      <c r="T12" s="61">
        <v>0</v>
      </c>
      <c r="U12" s="61">
        <v>0</v>
      </c>
      <c r="V12" s="61">
        <v>1</v>
      </c>
      <c r="W12" s="61">
        <v>0</v>
      </c>
      <c r="X12" s="61">
        <v>0</v>
      </c>
      <c r="Y12" s="61">
        <v>0</v>
      </c>
      <c r="Z12" s="61">
        <v>1</v>
      </c>
      <c r="AA12" s="61">
        <v>0</v>
      </c>
      <c r="AB12" s="61">
        <v>0</v>
      </c>
      <c r="AC12" s="61">
        <v>0</v>
      </c>
      <c r="AD12" s="61">
        <v>0</v>
      </c>
      <c r="AE12" s="66">
        <v>0</v>
      </c>
    </row>
    <row r="13" spans="1:31" ht="33.75" customHeight="1">
      <c r="A13" s="70">
        <v>5</v>
      </c>
      <c r="B13" s="71">
        <v>5310900</v>
      </c>
      <c r="C13" s="71" t="s">
        <v>27</v>
      </c>
      <c r="D13" s="58">
        <f t="shared" si="2"/>
        <v>33</v>
      </c>
      <c r="E13" s="58">
        <f t="shared" si="3"/>
        <v>4</v>
      </c>
      <c r="F13" s="67">
        <v>11</v>
      </c>
      <c r="G13" s="61">
        <v>0</v>
      </c>
      <c r="H13" s="67">
        <v>22</v>
      </c>
      <c r="I13" s="61">
        <v>4</v>
      </c>
      <c r="J13" s="61">
        <v>25</v>
      </c>
      <c r="K13" s="61">
        <v>2</v>
      </c>
      <c r="L13" s="65">
        <v>0</v>
      </c>
      <c r="M13" s="61">
        <v>0</v>
      </c>
      <c r="N13" s="61">
        <v>4</v>
      </c>
      <c r="O13" s="61">
        <v>1</v>
      </c>
      <c r="P13" s="61">
        <v>0</v>
      </c>
      <c r="Q13" s="61">
        <v>0</v>
      </c>
      <c r="R13" s="61">
        <v>1</v>
      </c>
      <c r="S13" s="61">
        <v>1</v>
      </c>
      <c r="T13" s="61">
        <v>3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6">
        <v>0</v>
      </c>
    </row>
    <row r="14" spans="1:31" ht="33.75" customHeight="1">
      <c r="A14" s="70">
        <v>6</v>
      </c>
      <c r="B14" s="73">
        <v>5312100</v>
      </c>
      <c r="C14" s="71" t="s">
        <v>28</v>
      </c>
      <c r="D14" s="58">
        <f t="shared" si="2"/>
        <v>29</v>
      </c>
      <c r="E14" s="58">
        <f t="shared" si="3"/>
        <v>0</v>
      </c>
      <c r="F14" s="67">
        <v>8</v>
      </c>
      <c r="G14" s="61">
        <v>0</v>
      </c>
      <c r="H14" s="67">
        <v>21</v>
      </c>
      <c r="I14" s="61">
        <v>0</v>
      </c>
      <c r="J14" s="61">
        <v>26</v>
      </c>
      <c r="K14" s="61">
        <v>0</v>
      </c>
      <c r="L14" s="65">
        <v>0</v>
      </c>
      <c r="M14" s="61">
        <v>0</v>
      </c>
      <c r="N14" s="61">
        <v>2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1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6">
        <v>0</v>
      </c>
    </row>
    <row r="15" spans="1:31" ht="33.75" customHeight="1">
      <c r="A15" s="122">
        <v>7</v>
      </c>
      <c r="B15" s="116">
        <v>5320300</v>
      </c>
      <c r="C15" s="71" t="s">
        <v>99</v>
      </c>
      <c r="D15" s="58">
        <f t="shared" si="2"/>
        <v>17</v>
      </c>
      <c r="E15" s="58">
        <f t="shared" si="3"/>
        <v>4</v>
      </c>
      <c r="F15" s="67">
        <v>2</v>
      </c>
      <c r="G15" s="61">
        <v>1</v>
      </c>
      <c r="H15" s="67">
        <v>15</v>
      </c>
      <c r="I15" s="61">
        <v>3</v>
      </c>
      <c r="J15" s="61">
        <v>13</v>
      </c>
      <c r="K15" s="61">
        <v>3</v>
      </c>
      <c r="L15" s="65">
        <v>0</v>
      </c>
      <c r="M15" s="61">
        <v>0</v>
      </c>
      <c r="N15" s="61">
        <v>4</v>
      </c>
      <c r="O15" s="61">
        <v>1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6">
        <v>0</v>
      </c>
    </row>
    <row r="16" spans="1:31" ht="33.75" customHeight="1">
      <c r="A16" s="123"/>
      <c r="B16" s="116"/>
      <c r="C16" s="71" t="s">
        <v>101</v>
      </c>
      <c r="D16" s="58">
        <f t="shared" si="2"/>
        <v>12</v>
      </c>
      <c r="E16" s="58">
        <f t="shared" si="3"/>
        <v>1</v>
      </c>
      <c r="F16" s="67">
        <v>3</v>
      </c>
      <c r="G16" s="61">
        <v>0</v>
      </c>
      <c r="H16" s="67">
        <v>9</v>
      </c>
      <c r="I16" s="61">
        <v>1</v>
      </c>
      <c r="J16" s="61">
        <v>11</v>
      </c>
      <c r="K16" s="61">
        <v>0</v>
      </c>
      <c r="L16" s="65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1</v>
      </c>
      <c r="Y16" s="61">
        <v>1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6">
        <v>0</v>
      </c>
    </row>
    <row r="17" spans="1:31" ht="33.75" customHeight="1">
      <c r="A17" s="124"/>
      <c r="B17" s="116"/>
      <c r="C17" s="64" t="s">
        <v>100</v>
      </c>
      <c r="D17" s="58">
        <f t="shared" si="2"/>
        <v>22</v>
      </c>
      <c r="E17" s="58">
        <f t="shared" si="3"/>
        <v>1</v>
      </c>
      <c r="F17" s="67">
        <v>8</v>
      </c>
      <c r="G17" s="61">
        <v>0</v>
      </c>
      <c r="H17" s="67">
        <v>14</v>
      </c>
      <c r="I17" s="61">
        <v>1</v>
      </c>
      <c r="J17" s="61">
        <v>16</v>
      </c>
      <c r="K17" s="61">
        <v>1</v>
      </c>
      <c r="L17" s="65">
        <v>0</v>
      </c>
      <c r="M17" s="61">
        <v>0</v>
      </c>
      <c r="N17" s="61">
        <v>4</v>
      </c>
      <c r="O17" s="61">
        <v>0</v>
      </c>
      <c r="P17" s="61">
        <v>1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1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6">
        <v>0</v>
      </c>
    </row>
    <row r="18" spans="1:31" ht="33.75" customHeight="1">
      <c r="A18" s="70">
        <v>9</v>
      </c>
      <c r="B18" s="71">
        <v>5320400</v>
      </c>
      <c r="C18" s="71" t="s">
        <v>118</v>
      </c>
      <c r="D18" s="58">
        <f t="shared" si="2"/>
        <v>63</v>
      </c>
      <c r="E18" s="58">
        <f t="shared" si="3"/>
        <v>13</v>
      </c>
      <c r="F18" s="67">
        <v>25</v>
      </c>
      <c r="G18" s="61">
        <v>5</v>
      </c>
      <c r="H18" s="67">
        <v>38</v>
      </c>
      <c r="I18" s="61">
        <v>8</v>
      </c>
      <c r="J18" s="61">
        <v>55</v>
      </c>
      <c r="K18" s="61">
        <v>7</v>
      </c>
      <c r="L18" s="65">
        <v>1</v>
      </c>
      <c r="M18" s="61">
        <v>0</v>
      </c>
      <c r="N18" s="61">
        <v>6</v>
      </c>
      <c r="O18" s="61">
        <v>6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1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6">
        <v>0</v>
      </c>
    </row>
    <row r="19" spans="1:31" ht="33.75" customHeight="1">
      <c r="A19" s="70">
        <v>10</v>
      </c>
      <c r="B19" s="74">
        <v>5320900</v>
      </c>
      <c r="C19" s="71" t="s">
        <v>29</v>
      </c>
      <c r="D19" s="58">
        <f t="shared" si="2"/>
        <v>27</v>
      </c>
      <c r="E19" s="58">
        <f t="shared" si="3"/>
        <v>17</v>
      </c>
      <c r="F19" s="67">
        <v>6</v>
      </c>
      <c r="G19" s="61">
        <v>6</v>
      </c>
      <c r="H19" s="67">
        <v>21</v>
      </c>
      <c r="I19" s="61">
        <v>11</v>
      </c>
      <c r="J19" s="61">
        <v>27</v>
      </c>
      <c r="K19" s="61">
        <v>17</v>
      </c>
      <c r="L19" s="65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6">
        <v>0</v>
      </c>
    </row>
    <row r="20" spans="1:31" ht="33.75" customHeight="1">
      <c r="A20" s="70">
        <v>11</v>
      </c>
      <c r="B20" s="71">
        <v>5321000</v>
      </c>
      <c r="C20" s="71" t="s">
        <v>119</v>
      </c>
      <c r="D20" s="58">
        <f t="shared" si="2"/>
        <v>13</v>
      </c>
      <c r="E20" s="58">
        <f t="shared" si="3"/>
        <v>6</v>
      </c>
      <c r="F20" s="67">
        <v>6</v>
      </c>
      <c r="G20" s="61">
        <v>2</v>
      </c>
      <c r="H20" s="67">
        <v>7</v>
      </c>
      <c r="I20" s="61">
        <v>4</v>
      </c>
      <c r="J20" s="61">
        <v>13</v>
      </c>
      <c r="K20" s="61">
        <v>6</v>
      </c>
      <c r="L20" s="65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6">
        <v>0</v>
      </c>
    </row>
    <row r="21" spans="1:31" ht="33.75" customHeight="1">
      <c r="A21" s="70">
        <v>12</v>
      </c>
      <c r="B21" s="71">
        <v>5321400</v>
      </c>
      <c r="C21" s="71" t="s">
        <v>30</v>
      </c>
      <c r="D21" s="58">
        <f t="shared" si="2"/>
        <v>110</v>
      </c>
      <c r="E21" s="58">
        <f t="shared" si="3"/>
        <v>19</v>
      </c>
      <c r="F21" s="64">
        <v>23</v>
      </c>
      <c r="G21" s="61">
        <v>1</v>
      </c>
      <c r="H21" s="64">
        <v>87</v>
      </c>
      <c r="I21" s="61">
        <v>18</v>
      </c>
      <c r="J21" s="61">
        <v>93</v>
      </c>
      <c r="K21" s="61">
        <v>16</v>
      </c>
      <c r="L21" s="65">
        <v>0</v>
      </c>
      <c r="M21" s="61">
        <v>0</v>
      </c>
      <c r="N21" s="61">
        <v>10</v>
      </c>
      <c r="O21" s="61">
        <v>2</v>
      </c>
      <c r="P21" s="61">
        <v>3</v>
      </c>
      <c r="Q21" s="61">
        <v>0</v>
      </c>
      <c r="R21" s="61">
        <v>1</v>
      </c>
      <c r="S21" s="61">
        <v>0</v>
      </c>
      <c r="T21" s="61">
        <v>1</v>
      </c>
      <c r="U21" s="61">
        <v>0</v>
      </c>
      <c r="V21" s="61">
        <v>2</v>
      </c>
      <c r="W21" s="61">
        <v>1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6">
        <v>0</v>
      </c>
    </row>
    <row r="22" spans="1:31" ht="33.75" customHeight="1">
      <c r="A22" s="117">
        <v>13</v>
      </c>
      <c r="B22" s="118">
        <v>5321500</v>
      </c>
      <c r="C22" s="71" t="s">
        <v>31</v>
      </c>
      <c r="D22" s="58">
        <f t="shared" si="2"/>
        <v>20</v>
      </c>
      <c r="E22" s="58">
        <f t="shared" si="3"/>
        <v>6</v>
      </c>
      <c r="F22" s="64">
        <v>4</v>
      </c>
      <c r="G22" s="61">
        <v>1</v>
      </c>
      <c r="H22" s="64">
        <v>16</v>
      </c>
      <c r="I22" s="61">
        <v>5</v>
      </c>
      <c r="J22" s="61">
        <v>14</v>
      </c>
      <c r="K22" s="61">
        <v>6</v>
      </c>
      <c r="L22" s="65">
        <v>0</v>
      </c>
      <c r="M22" s="61">
        <v>0</v>
      </c>
      <c r="N22" s="61">
        <v>4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1</v>
      </c>
      <c r="U22" s="61">
        <v>0</v>
      </c>
      <c r="V22" s="61">
        <v>1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6">
        <v>0</v>
      </c>
    </row>
    <row r="23" spans="1:31" ht="33.75" customHeight="1">
      <c r="A23" s="117"/>
      <c r="B23" s="118"/>
      <c r="C23" s="71" t="s">
        <v>102</v>
      </c>
      <c r="D23" s="58">
        <f t="shared" si="2"/>
        <v>19</v>
      </c>
      <c r="E23" s="58">
        <f t="shared" si="3"/>
        <v>7</v>
      </c>
      <c r="F23" s="64">
        <v>4</v>
      </c>
      <c r="G23" s="61">
        <v>2</v>
      </c>
      <c r="H23" s="64">
        <v>15</v>
      </c>
      <c r="I23" s="61">
        <v>5</v>
      </c>
      <c r="J23" s="61">
        <v>17</v>
      </c>
      <c r="K23" s="61">
        <v>7</v>
      </c>
      <c r="L23" s="65">
        <v>0</v>
      </c>
      <c r="M23" s="61">
        <v>0</v>
      </c>
      <c r="N23" s="61">
        <v>1</v>
      </c>
      <c r="O23" s="61">
        <v>0</v>
      </c>
      <c r="P23" s="61">
        <v>1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6">
        <v>0</v>
      </c>
    </row>
    <row r="24" spans="1:31" ht="33.75" customHeight="1">
      <c r="A24" s="70">
        <v>14</v>
      </c>
      <c r="B24" s="73">
        <v>5321504</v>
      </c>
      <c r="C24" s="71" t="s">
        <v>32</v>
      </c>
      <c r="D24" s="58">
        <f t="shared" si="2"/>
        <v>45</v>
      </c>
      <c r="E24" s="58">
        <f t="shared" si="3"/>
        <v>1</v>
      </c>
      <c r="F24" s="67">
        <v>9</v>
      </c>
      <c r="G24" s="61">
        <v>1</v>
      </c>
      <c r="H24" s="67">
        <v>36</v>
      </c>
      <c r="I24" s="61">
        <v>0</v>
      </c>
      <c r="J24" s="61">
        <v>33</v>
      </c>
      <c r="K24" s="61">
        <v>0</v>
      </c>
      <c r="L24" s="65">
        <v>0</v>
      </c>
      <c r="M24" s="61">
        <v>0</v>
      </c>
      <c r="N24" s="61">
        <v>10</v>
      </c>
      <c r="O24" s="61">
        <v>1</v>
      </c>
      <c r="P24" s="61">
        <v>2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6">
        <v>0</v>
      </c>
    </row>
    <row r="25" spans="1:31" ht="33.75" customHeight="1">
      <c r="A25" s="70">
        <v>15</v>
      </c>
      <c r="B25" s="73">
        <v>5321600</v>
      </c>
      <c r="C25" s="71" t="s">
        <v>33</v>
      </c>
      <c r="D25" s="58">
        <f t="shared" si="2"/>
        <v>64</v>
      </c>
      <c r="E25" s="58">
        <f t="shared" si="3"/>
        <v>18</v>
      </c>
      <c r="F25" s="67">
        <v>22</v>
      </c>
      <c r="G25" s="61">
        <v>8</v>
      </c>
      <c r="H25" s="67">
        <v>42</v>
      </c>
      <c r="I25" s="61">
        <v>10</v>
      </c>
      <c r="J25" s="61">
        <v>55</v>
      </c>
      <c r="K25" s="61">
        <v>14</v>
      </c>
      <c r="L25" s="65">
        <v>0</v>
      </c>
      <c r="M25" s="61">
        <v>0</v>
      </c>
      <c r="N25" s="61">
        <v>5</v>
      </c>
      <c r="O25" s="61">
        <v>3</v>
      </c>
      <c r="P25" s="61">
        <v>1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1</v>
      </c>
      <c r="W25" s="61">
        <v>0</v>
      </c>
      <c r="X25" s="61">
        <v>1</v>
      </c>
      <c r="Y25" s="61">
        <v>1</v>
      </c>
      <c r="Z25" s="61">
        <v>0</v>
      </c>
      <c r="AA25" s="61">
        <v>0</v>
      </c>
      <c r="AB25" s="61">
        <v>1</v>
      </c>
      <c r="AC25" s="61">
        <v>0</v>
      </c>
      <c r="AD25" s="61">
        <v>0</v>
      </c>
      <c r="AE25" s="66">
        <v>0</v>
      </c>
    </row>
    <row r="26" spans="1:31" ht="33.75" customHeight="1">
      <c r="A26" s="70">
        <v>16</v>
      </c>
      <c r="B26" s="71">
        <v>5321700</v>
      </c>
      <c r="C26" s="64" t="s">
        <v>34</v>
      </c>
      <c r="D26" s="58">
        <f t="shared" si="2"/>
        <v>64</v>
      </c>
      <c r="E26" s="58">
        <f t="shared" si="3"/>
        <v>3</v>
      </c>
      <c r="F26" s="67">
        <v>13</v>
      </c>
      <c r="G26" s="61">
        <v>0</v>
      </c>
      <c r="H26" s="67">
        <v>51</v>
      </c>
      <c r="I26" s="61">
        <v>3</v>
      </c>
      <c r="J26" s="61">
        <v>57</v>
      </c>
      <c r="K26" s="61">
        <v>3</v>
      </c>
      <c r="L26" s="65">
        <v>0</v>
      </c>
      <c r="M26" s="61">
        <v>0</v>
      </c>
      <c r="N26" s="61">
        <v>4</v>
      </c>
      <c r="O26" s="61">
        <v>0</v>
      </c>
      <c r="P26" s="61">
        <v>1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2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6">
        <v>0</v>
      </c>
    </row>
    <row r="27" spans="1:31" ht="33.75" customHeight="1">
      <c r="A27" s="70">
        <v>17</v>
      </c>
      <c r="B27" s="64">
        <v>5340100</v>
      </c>
      <c r="C27" s="64" t="s">
        <v>35</v>
      </c>
      <c r="D27" s="58">
        <f t="shared" si="2"/>
        <v>55</v>
      </c>
      <c r="E27" s="58">
        <f t="shared" si="3"/>
        <v>19</v>
      </c>
      <c r="F27" s="67">
        <v>10</v>
      </c>
      <c r="G27" s="61">
        <v>3</v>
      </c>
      <c r="H27" s="67">
        <v>45</v>
      </c>
      <c r="I27" s="61">
        <v>16</v>
      </c>
      <c r="J27" s="61">
        <v>52</v>
      </c>
      <c r="K27" s="61">
        <v>18</v>
      </c>
      <c r="L27" s="65">
        <v>0</v>
      </c>
      <c r="M27" s="61">
        <v>0</v>
      </c>
      <c r="N27" s="61">
        <v>1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1</v>
      </c>
      <c r="U27" s="61">
        <v>0</v>
      </c>
      <c r="V27" s="61">
        <v>0</v>
      </c>
      <c r="W27" s="61">
        <v>0</v>
      </c>
      <c r="X27" s="61">
        <v>1</v>
      </c>
      <c r="Y27" s="61">
        <v>1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6">
        <v>0</v>
      </c>
    </row>
    <row r="28" spans="1:31" ht="33.75" customHeight="1">
      <c r="A28" s="70">
        <v>18</v>
      </c>
      <c r="B28" s="64">
        <v>5340200</v>
      </c>
      <c r="C28" s="64" t="s">
        <v>120</v>
      </c>
      <c r="D28" s="58">
        <f t="shared" si="2"/>
        <v>55</v>
      </c>
      <c r="E28" s="58">
        <f t="shared" si="3"/>
        <v>2</v>
      </c>
      <c r="F28" s="67">
        <v>6</v>
      </c>
      <c r="G28" s="61">
        <v>1</v>
      </c>
      <c r="H28" s="67">
        <v>49</v>
      </c>
      <c r="I28" s="61">
        <v>1</v>
      </c>
      <c r="J28" s="61">
        <v>50</v>
      </c>
      <c r="K28" s="61">
        <v>2</v>
      </c>
      <c r="L28" s="65">
        <v>0</v>
      </c>
      <c r="M28" s="61">
        <v>0</v>
      </c>
      <c r="N28" s="61">
        <v>4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1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6">
        <v>0</v>
      </c>
    </row>
    <row r="29" spans="1:31" ht="33.75" customHeight="1">
      <c r="A29" s="70">
        <v>19</v>
      </c>
      <c r="B29" s="61">
        <v>5340500</v>
      </c>
      <c r="C29" s="67" t="s">
        <v>36</v>
      </c>
      <c r="D29" s="58">
        <f t="shared" si="2"/>
        <v>50</v>
      </c>
      <c r="E29" s="58">
        <f t="shared" si="3"/>
        <v>3</v>
      </c>
      <c r="F29" s="64">
        <v>4</v>
      </c>
      <c r="G29" s="61">
        <v>0</v>
      </c>
      <c r="H29" s="64">
        <v>46</v>
      </c>
      <c r="I29" s="61">
        <v>3</v>
      </c>
      <c r="J29" s="61">
        <v>37</v>
      </c>
      <c r="K29" s="61">
        <v>3</v>
      </c>
      <c r="L29" s="65">
        <v>0</v>
      </c>
      <c r="M29" s="61">
        <v>0</v>
      </c>
      <c r="N29" s="61">
        <v>8</v>
      </c>
      <c r="O29" s="61">
        <v>0</v>
      </c>
      <c r="P29" s="61">
        <v>1</v>
      </c>
      <c r="Q29" s="61">
        <v>0</v>
      </c>
      <c r="R29" s="61">
        <v>0</v>
      </c>
      <c r="S29" s="61">
        <v>0</v>
      </c>
      <c r="T29" s="61">
        <v>3</v>
      </c>
      <c r="U29" s="61">
        <v>0</v>
      </c>
      <c r="V29" s="61">
        <v>1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6">
        <v>0</v>
      </c>
    </row>
    <row r="30" spans="1:31" ht="33.75" customHeight="1">
      <c r="A30" s="70">
        <v>20</v>
      </c>
      <c r="B30" s="61">
        <v>5150908</v>
      </c>
      <c r="C30" s="67" t="s">
        <v>103</v>
      </c>
      <c r="D30" s="58">
        <f t="shared" si="2"/>
        <v>15</v>
      </c>
      <c r="E30" s="58">
        <f t="shared" si="3"/>
        <v>15</v>
      </c>
      <c r="F30" s="64">
        <v>5</v>
      </c>
      <c r="G30" s="61">
        <v>5</v>
      </c>
      <c r="H30" s="64">
        <v>10</v>
      </c>
      <c r="I30" s="61">
        <v>10</v>
      </c>
      <c r="J30" s="61">
        <v>13</v>
      </c>
      <c r="K30" s="61">
        <v>13</v>
      </c>
      <c r="L30" s="65">
        <v>0</v>
      </c>
      <c r="M30" s="61">
        <v>0</v>
      </c>
      <c r="N30" s="61">
        <v>1</v>
      </c>
      <c r="O30" s="61">
        <v>1</v>
      </c>
      <c r="P30" s="61">
        <v>1</v>
      </c>
      <c r="Q30" s="61">
        <v>1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6">
        <v>0</v>
      </c>
    </row>
    <row r="31" spans="1:31" ht="33.75" customHeight="1">
      <c r="A31" s="70">
        <v>21</v>
      </c>
      <c r="B31" s="61">
        <v>5321502</v>
      </c>
      <c r="C31" s="67" t="s">
        <v>104</v>
      </c>
      <c r="D31" s="58">
        <f t="shared" si="2"/>
        <v>39</v>
      </c>
      <c r="E31" s="58">
        <f t="shared" si="3"/>
        <v>11</v>
      </c>
      <c r="F31" s="64">
        <v>8</v>
      </c>
      <c r="G31" s="61">
        <v>4</v>
      </c>
      <c r="H31" s="64">
        <v>31</v>
      </c>
      <c r="I31" s="61">
        <v>7</v>
      </c>
      <c r="J31" s="61">
        <v>36</v>
      </c>
      <c r="K31" s="61">
        <v>11</v>
      </c>
      <c r="L31" s="65">
        <v>0</v>
      </c>
      <c r="M31" s="61">
        <v>0</v>
      </c>
      <c r="N31" s="61">
        <v>3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6">
        <v>0</v>
      </c>
    </row>
    <row r="32" spans="1:31" ht="33.75" customHeight="1">
      <c r="A32" s="70">
        <v>22</v>
      </c>
      <c r="B32" s="61">
        <v>5611400</v>
      </c>
      <c r="C32" s="67" t="s">
        <v>105</v>
      </c>
      <c r="D32" s="58">
        <f t="shared" si="2"/>
        <v>30</v>
      </c>
      <c r="E32" s="58">
        <f t="shared" si="3"/>
        <v>10</v>
      </c>
      <c r="F32" s="64">
        <v>5</v>
      </c>
      <c r="G32" s="61">
        <v>1</v>
      </c>
      <c r="H32" s="64">
        <v>25</v>
      </c>
      <c r="I32" s="61">
        <v>9</v>
      </c>
      <c r="J32" s="61">
        <v>28</v>
      </c>
      <c r="K32" s="61">
        <v>10</v>
      </c>
      <c r="L32" s="65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1</v>
      </c>
      <c r="U32" s="61">
        <v>0</v>
      </c>
      <c r="V32" s="61">
        <v>1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6">
        <v>0</v>
      </c>
    </row>
    <row r="33" spans="1:31" ht="33.75" customHeight="1">
      <c r="A33" s="70">
        <v>23</v>
      </c>
      <c r="B33" s="61">
        <v>5341500</v>
      </c>
      <c r="C33" s="67" t="s">
        <v>106</v>
      </c>
      <c r="D33" s="58">
        <f t="shared" si="2"/>
        <v>29</v>
      </c>
      <c r="E33" s="58">
        <f t="shared" si="3"/>
        <v>3</v>
      </c>
      <c r="F33" s="64">
        <v>14</v>
      </c>
      <c r="G33" s="61">
        <v>1</v>
      </c>
      <c r="H33" s="64">
        <v>15</v>
      </c>
      <c r="I33" s="61">
        <v>2</v>
      </c>
      <c r="J33" s="61">
        <v>22</v>
      </c>
      <c r="K33" s="61">
        <v>3</v>
      </c>
      <c r="L33" s="65">
        <v>0</v>
      </c>
      <c r="M33" s="61">
        <v>0</v>
      </c>
      <c r="N33" s="61">
        <v>5</v>
      </c>
      <c r="O33" s="61">
        <v>0</v>
      </c>
      <c r="P33" s="61">
        <v>1</v>
      </c>
      <c r="Q33" s="61">
        <v>0</v>
      </c>
      <c r="R33" s="61">
        <v>1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6">
        <v>0</v>
      </c>
    </row>
    <row r="34" spans="1:31" ht="33.75" customHeight="1">
      <c r="A34" s="70">
        <v>24</v>
      </c>
      <c r="B34" s="61">
        <v>5340900</v>
      </c>
      <c r="C34" s="67" t="s">
        <v>107</v>
      </c>
      <c r="D34" s="58">
        <f t="shared" si="2"/>
        <v>41</v>
      </c>
      <c r="E34" s="58">
        <f t="shared" si="3"/>
        <v>1</v>
      </c>
      <c r="F34" s="64">
        <v>19</v>
      </c>
      <c r="G34" s="61">
        <v>1</v>
      </c>
      <c r="H34" s="64">
        <v>22</v>
      </c>
      <c r="I34" s="61">
        <v>0</v>
      </c>
      <c r="J34" s="61">
        <v>31</v>
      </c>
      <c r="K34" s="61">
        <v>0</v>
      </c>
      <c r="L34" s="65">
        <v>0</v>
      </c>
      <c r="M34" s="61">
        <v>0</v>
      </c>
      <c r="N34" s="61">
        <v>8</v>
      </c>
      <c r="O34" s="61">
        <v>1</v>
      </c>
      <c r="P34" s="61">
        <v>1</v>
      </c>
      <c r="Q34" s="61">
        <v>0</v>
      </c>
      <c r="R34" s="61">
        <v>1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6">
        <v>0</v>
      </c>
    </row>
    <row r="35" spans="1:31" ht="33.75" customHeight="1">
      <c r="A35" s="70">
        <v>25</v>
      </c>
      <c r="B35" s="61">
        <v>5311900</v>
      </c>
      <c r="C35" s="67" t="s">
        <v>108</v>
      </c>
      <c r="D35" s="58">
        <f t="shared" si="2"/>
        <v>22</v>
      </c>
      <c r="E35" s="58">
        <f t="shared" si="3"/>
        <v>3</v>
      </c>
      <c r="F35" s="64">
        <v>5</v>
      </c>
      <c r="G35" s="61">
        <v>0</v>
      </c>
      <c r="H35" s="64">
        <v>17</v>
      </c>
      <c r="I35" s="61">
        <v>3</v>
      </c>
      <c r="J35" s="61">
        <v>18</v>
      </c>
      <c r="K35" s="61">
        <v>2</v>
      </c>
      <c r="L35" s="65">
        <v>0</v>
      </c>
      <c r="M35" s="61">
        <v>0</v>
      </c>
      <c r="N35" s="61">
        <v>3</v>
      </c>
      <c r="O35" s="61">
        <v>1</v>
      </c>
      <c r="P35" s="61">
        <v>1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6">
        <v>0</v>
      </c>
    </row>
    <row r="36" spans="1:31" ht="33.75" customHeight="1">
      <c r="A36" s="70">
        <v>26</v>
      </c>
      <c r="B36" s="61">
        <v>5320100</v>
      </c>
      <c r="C36" s="67" t="s">
        <v>109</v>
      </c>
      <c r="D36" s="58">
        <f t="shared" si="2"/>
        <v>13</v>
      </c>
      <c r="E36" s="58">
        <f t="shared" si="3"/>
        <v>7</v>
      </c>
      <c r="F36" s="64">
        <v>3</v>
      </c>
      <c r="G36" s="61">
        <v>1</v>
      </c>
      <c r="H36" s="64">
        <v>10</v>
      </c>
      <c r="I36" s="61">
        <v>6</v>
      </c>
      <c r="J36" s="61">
        <v>9</v>
      </c>
      <c r="K36" s="61">
        <v>5</v>
      </c>
      <c r="L36" s="65">
        <v>0</v>
      </c>
      <c r="M36" s="61">
        <v>0</v>
      </c>
      <c r="N36" s="61">
        <v>3</v>
      </c>
      <c r="O36" s="61">
        <v>1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1</v>
      </c>
      <c r="AC36" s="61">
        <v>1</v>
      </c>
      <c r="AD36" s="61">
        <v>0</v>
      </c>
      <c r="AE36" s="66">
        <v>0</v>
      </c>
    </row>
    <row r="37" spans="1:31" ht="33.75" customHeight="1">
      <c r="A37" s="70">
        <v>27</v>
      </c>
      <c r="B37" s="61">
        <v>5320101</v>
      </c>
      <c r="C37" s="67" t="s">
        <v>110</v>
      </c>
      <c r="D37" s="58">
        <f t="shared" si="2"/>
        <v>12</v>
      </c>
      <c r="E37" s="58">
        <f t="shared" si="3"/>
        <v>3</v>
      </c>
      <c r="F37" s="64">
        <v>0</v>
      </c>
      <c r="G37" s="61">
        <v>0</v>
      </c>
      <c r="H37" s="64">
        <v>12</v>
      </c>
      <c r="I37" s="61">
        <v>3</v>
      </c>
      <c r="J37" s="61">
        <v>6</v>
      </c>
      <c r="K37" s="61">
        <v>2</v>
      </c>
      <c r="L37" s="65">
        <v>0</v>
      </c>
      <c r="M37" s="61">
        <v>0</v>
      </c>
      <c r="N37" s="61">
        <v>4</v>
      </c>
      <c r="O37" s="61">
        <v>1</v>
      </c>
      <c r="P37" s="61">
        <v>1</v>
      </c>
      <c r="Q37" s="61">
        <v>0</v>
      </c>
      <c r="R37" s="61">
        <v>0</v>
      </c>
      <c r="S37" s="61">
        <v>0</v>
      </c>
      <c r="T37" s="61">
        <v>1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6">
        <v>0</v>
      </c>
    </row>
    <row r="38" spans="1:31" ht="33.75" customHeight="1">
      <c r="A38" s="70">
        <v>28</v>
      </c>
      <c r="B38" s="61">
        <v>5321200</v>
      </c>
      <c r="C38" s="67" t="s">
        <v>111</v>
      </c>
      <c r="D38" s="58">
        <f t="shared" si="2"/>
        <v>16</v>
      </c>
      <c r="E38" s="58">
        <f t="shared" si="3"/>
        <v>9</v>
      </c>
      <c r="F38" s="64">
        <v>4</v>
      </c>
      <c r="G38" s="61">
        <v>3</v>
      </c>
      <c r="H38" s="64">
        <v>12</v>
      </c>
      <c r="I38" s="61">
        <v>6</v>
      </c>
      <c r="J38" s="61">
        <v>14</v>
      </c>
      <c r="K38" s="61">
        <v>8</v>
      </c>
      <c r="L38" s="65">
        <v>0</v>
      </c>
      <c r="M38" s="61">
        <v>0</v>
      </c>
      <c r="N38" s="61">
        <v>1</v>
      </c>
      <c r="O38" s="61">
        <v>1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1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6">
        <v>0</v>
      </c>
    </row>
    <row r="39" spans="1:31" ht="33.75" customHeight="1">
      <c r="A39" s="70">
        <v>29</v>
      </c>
      <c r="B39" s="61">
        <v>5330200</v>
      </c>
      <c r="C39" s="67" t="s">
        <v>112</v>
      </c>
      <c r="D39" s="58">
        <f t="shared" si="2"/>
        <v>23</v>
      </c>
      <c r="E39" s="58">
        <f t="shared" si="3"/>
        <v>5</v>
      </c>
      <c r="F39" s="64">
        <v>6</v>
      </c>
      <c r="G39" s="61">
        <v>1</v>
      </c>
      <c r="H39" s="64">
        <v>17</v>
      </c>
      <c r="I39" s="61">
        <v>4</v>
      </c>
      <c r="J39" s="61">
        <v>19</v>
      </c>
      <c r="K39" s="61">
        <v>5</v>
      </c>
      <c r="L39" s="65">
        <v>0</v>
      </c>
      <c r="M39" s="61">
        <v>0</v>
      </c>
      <c r="N39" s="61">
        <v>2</v>
      </c>
      <c r="O39" s="61">
        <v>0</v>
      </c>
      <c r="P39" s="61">
        <v>1</v>
      </c>
      <c r="Q39" s="61">
        <v>0</v>
      </c>
      <c r="R39" s="61">
        <v>1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6">
        <v>0</v>
      </c>
    </row>
    <row r="40" spans="1:31" ht="33.75" customHeight="1">
      <c r="A40" s="70">
        <v>30</v>
      </c>
      <c r="B40" s="61">
        <v>5640200</v>
      </c>
      <c r="C40" s="67" t="s">
        <v>113</v>
      </c>
      <c r="D40" s="58">
        <f t="shared" si="2"/>
        <v>24</v>
      </c>
      <c r="E40" s="58">
        <f t="shared" si="3"/>
        <v>10</v>
      </c>
      <c r="F40" s="64">
        <v>11</v>
      </c>
      <c r="G40" s="61">
        <v>8</v>
      </c>
      <c r="H40" s="64">
        <v>13</v>
      </c>
      <c r="I40" s="61">
        <v>2</v>
      </c>
      <c r="J40" s="61">
        <v>19</v>
      </c>
      <c r="K40" s="61">
        <v>9</v>
      </c>
      <c r="L40" s="65">
        <v>0</v>
      </c>
      <c r="M40" s="61">
        <v>0</v>
      </c>
      <c r="N40" s="61">
        <v>4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1</v>
      </c>
      <c r="W40" s="61">
        <v>1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6">
        <v>0</v>
      </c>
    </row>
    <row r="41" spans="1:31" s="79" customFormat="1" ht="16.5">
      <c r="A41" s="75"/>
      <c r="B41" s="76"/>
      <c r="C41" s="77" t="s">
        <v>88</v>
      </c>
      <c r="D41" s="77">
        <f>SUM(D9:D40)</f>
        <v>1133</v>
      </c>
      <c r="E41" s="77">
        <f>SUM(E9:E40)</f>
        <v>211</v>
      </c>
      <c r="F41" s="77">
        <f aca="true" t="shared" si="4" ref="F41:AE41">SUM(F9:F40)</f>
        <v>295</v>
      </c>
      <c r="G41" s="77">
        <f t="shared" si="4"/>
        <v>57</v>
      </c>
      <c r="H41" s="77">
        <f t="shared" si="4"/>
        <v>838</v>
      </c>
      <c r="I41" s="77">
        <f t="shared" si="4"/>
        <v>154</v>
      </c>
      <c r="J41" s="77">
        <f t="shared" si="4"/>
        <v>952</v>
      </c>
      <c r="K41" s="77">
        <f t="shared" si="4"/>
        <v>182</v>
      </c>
      <c r="L41" s="77">
        <f t="shared" si="4"/>
        <v>2</v>
      </c>
      <c r="M41" s="77">
        <f t="shared" si="4"/>
        <v>1</v>
      </c>
      <c r="N41" s="77">
        <f t="shared" si="4"/>
        <v>119</v>
      </c>
      <c r="O41" s="77">
        <f t="shared" si="4"/>
        <v>20</v>
      </c>
      <c r="P41" s="77">
        <v>20</v>
      </c>
      <c r="Q41" s="77">
        <f t="shared" si="4"/>
        <v>1</v>
      </c>
      <c r="R41" s="77">
        <f t="shared" si="4"/>
        <v>7</v>
      </c>
      <c r="S41" s="77">
        <f t="shared" si="4"/>
        <v>1</v>
      </c>
      <c r="T41" s="77">
        <f t="shared" si="4"/>
        <v>12</v>
      </c>
      <c r="U41" s="77">
        <f t="shared" si="4"/>
        <v>0</v>
      </c>
      <c r="V41" s="77">
        <f t="shared" si="4"/>
        <v>15</v>
      </c>
      <c r="W41" s="77">
        <f t="shared" si="4"/>
        <v>2</v>
      </c>
      <c r="X41" s="77">
        <f t="shared" si="4"/>
        <v>3</v>
      </c>
      <c r="Y41" s="77">
        <f t="shared" si="4"/>
        <v>3</v>
      </c>
      <c r="Z41" s="77">
        <f t="shared" si="4"/>
        <v>1</v>
      </c>
      <c r="AA41" s="77">
        <f t="shared" si="4"/>
        <v>0</v>
      </c>
      <c r="AB41" s="77">
        <f t="shared" si="4"/>
        <v>2</v>
      </c>
      <c r="AC41" s="77">
        <f t="shared" si="4"/>
        <v>1</v>
      </c>
      <c r="AD41" s="77">
        <f t="shared" si="4"/>
        <v>0</v>
      </c>
      <c r="AE41" s="78">
        <f t="shared" si="4"/>
        <v>0</v>
      </c>
    </row>
    <row r="42" spans="1:31" ht="39.75" customHeight="1" hidden="1">
      <c r="A42" s="119" t="s">
        <v>89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1"/>
    </row>
    <row r="43" spans="1:31" ht="36" customHeight="1" hidden="1">
      <c r="A43" s="69">
        <v>1</v>
      </c>
      <c r="B43" s="64" t="s">
        <v>42</v>
      </c>
      <c r="C43" s="64" t="s">
        <v>43</v>
      </c>
      <c r="D43" s="58">
        <f>F43+H43</f>
        <v>37</v>
      </c>
      <c r="E43" s="61">
        <f>G43+I43</f>
        <v>16</v>
      </c>
      <c r="F43" s="61">
        <v>1</v>
      </c>
      <c r="G43" s="61"/>
      <c r="H43" s="61">
        <v>36</v>
      </c>
      <c r="I43" s="61">
        <v>16</v>
      </c>
      <c r="J43" s="61">
        <v>1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6"/>
    </row>
    <row r="44" spans="1:31" ht="36" customHeight="1" hidden="1">
      <c r="A44" s="69">
        <v>2</v>
      </c>
      <c r="B44" s="64" t="s">
        <v>44</v>
      </c>
      <c r="C44" s="64" t="s">
        <v>45</v>
      </c>
      <c r="D44" s="58">
        <f aca="true" t="shared" si="5" ref="D44:E59">F44+H44</f>
        <v>8</v>
      </c>
      <c r="E44" s="61">
        <f t="shared" si="5"/>
        <v>3</v>
      </c>
      <c r="F44" s="61">
        <v>2</v>
      </c>
      <c r="G44" s="61">
        <v>1</v>
      </c>
      <c r="H44" s="61">
        <v>6</v>
      </c>
      <c r="I44" s="61">
        <v>2</v>
      </c>
      <c r="J44" s="61"/>
      <c r="K44" s="61"/>
      <c r="L44" s="61"/>
      <c r="M44" s="61"/>
      <c r="N44" s="61">
        <v>1</v>
      </c>
      <c r="O44" s="61">
        <v>1</v>
      </c>
      <c r="P44" s="61"/>
      <c r="Q44" s="61"/>
      <c r="R44" s="61"/>
      <c r="S44" s="61"/>
      <c r="T44" s="61"/>
      <c r="U44" s="61"/>
      <c r="V44" s="61">
        <v>1</v>
      </c>
      <c r="W44" s="61"/>
      <c r="X44" s="61"/>
      <c r="Y44" s="61"/>
      <c r="Z44" s="61"/>
      <c r="AA44" s="61"/>
      <c r="AB44" s="61"/>
      <c r="AC44" s="61"/>
      <c r="AD44" s="61"/>
      <c r="AE44" s="66"/>
    </row>
    <row r="45" spans="1:31" ht="36" customHeight="1" hidden="1">
      <c r="A45" s="69">
        <v>3</v>
      </c>
      <c r="B45" s="64" t="s">
        <v>46</v>
      </c>
      <c r="C45" s="64" t="s">
        <v>47</v>
      </c>
      <c r="D45" s="58">
        <f t="shared" si="5"/>
        <v>13</v>
      </c>
      <c r="E45" s="61">
        <f t="shared" si="5"/>
        <v>3</v>
      </c>
      <c r="F45" s="61">
        <v>10</v>
      </c>
      <c r="G45" s="61">
        <v>2</v>
      </c>
      <c r="H45" s="61">
        <v>3</v>
      </c>
      <c r="I45" s="61">
        <v>1</v>
      </c>
      <c r="J45" s="61">
        <v>7</v>
      </c>
      <c r="K45" s="61">
        <v>2</v>
      </c>
      <c r="L45" s="61"/>
      <c r="M45" s="61"/>
      <c r="N45" s="61">
        <v>2</v>
      </c>
      <c r="O45" s="61"/>
      <c r="P45" s="61"/>
      <c r="Q45" s="61"/>
      <c r="R45" s="61"/>
      <c r="S45" s="61"/>
      <c r="T45" s="61"/>
      <c r="U45" s="61"/>
      <c r="V45" s="61">
        <v>1</v>
      </c>
      <c r="W45" s="61"/>
      <c r="X45" s="61"/>
      <c r="Y45" s="61"/>
      <c r="Z45" s="61"/>
      <c r="AA45" s="61"/>
      <c r="AB45" s="61"/>
      <c r="AC45" s="61"/>
      <c r="AD45" s="61"/>
      <c r="AE45" s="66"/>
    </row>
    <row r="46" spans="1:31" ht="36" customHeight="1" hidden="1">
      <c r="A46" s="69">
        <v>4</v>
      </c>
      <c r="B46" s="64" t="s">
        <v>48</v>
      </c>
      <c r="C46" s="64" t="s">
        <v>49</v>
      </c>
      <c r="D46" s="58">
        <f t="shared" si="5"/>
        <v>18</v>
      </c>
      <c r="E46" s="61">
        <f t="shared" si="5"/>
        <v>2</v>
      </c>
      <c r="F46" s="61">
        <v>10</v>
      </c>
      <c r="G46" s="61"/>
      <c r="H46" s="61">
        <v>8</v>
      </c>
      <c r="I46" s="61">
        <v>2</v>
      </c>
      <c r="J46" s="61">
        <v>10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6"/>
    </row>
    <row r="47" spans="1:31" ht="36" customHeight="1" hidden="1">
      <c r="A47" s="69">
        <v>5</v>
      </c>
      <c r="B47" s="64" t="s">
        <v>50</v>
      </c>
      <c r="C47" s="71" t="s">
        <v>51</v>
      </c>
      <c r="D47" s="58">
        <f t="shared" si="5"/>
        <v>10</v>
      </c>
      <c r="E47" s="61">
        <f t="shared" si="5"/>
        <v>0</v>
      </c>
      <c r="F47" s="61">
        <v>6</v>
      </c>
      <c r="G47" s="61"/>
      <c r="H47" s="61">
        <v>4</v>
      </c>
      <c r="I47" s="61"/>
      <c r="J47" s="61">
        <v>6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6"/>
    </row>
    <row r="48" spans="1:31" ht="36" customHeight="1" hidden="1">
      <c r="A48" s="69">
        <v>6</v>
      </c>
      <c r="B48" s="64" t="s">
        <v>52</v>
      </c>
      <c r="C48" s="64" t="s">
        <v>53</v>
      </c>
      <c r="D48" s="58">
        <f t="shared" si="5"/>
        <v>5</v>
      </c>
      <c r="E48" s="61">
        <f t="shared" si="5"/>
        <v>2</v>
      </c>
      <c r="F48" s="61">
        <v>3</v>
      </c>
      <c r="G48" s="61">
        <v>1</v>
      </c>
      <c r="H48" s="61">
        <v>2</v>
      </c>
      <c r="I48" s="61">
        <v>1</v>
      </c>
      <c r="J48" s="61">
        <v>3</v>
      </c>
      <c r="K48" s="61">
        <v>1</v>
      </c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6"/>
    </row>
    <row r="49" spans="1:31" ht="36" customHeight="1" hidden="1">
      <c r="A49" s="69">
        <v>7</v>
      </c>
      <c r="B49" s="64" t="s">
        <v>54</v>
      </c>
      <c r="C49" s="64" t="s">
        <v>55</v>
      </c>
      <c r="D49" s="58">
        <f t="shared" si="5"/>
        <v>3</v>
      </c>
      <c r="E49" s="61">
        <f t="shared" si="5"/>
        <v>0</v>
      </c>
      <c r="F49" s="61">
        <v>1</v>
      </c>
      <c r="G49" s="61"/>
      <c r="H49" s="61">
        <v>2</v>
      </c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>
        <v>1</v>
      </c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6"/>
    </row>
    <row r="50" spans="1:31" ht="36" customHeight="1" hidden="1">
      <c r="A50" s="69">
        <v>8</v>
      </c>
      <c r="B50" s="64" t="s">
        <v>56</v>
      </c>
      <c r="C50" s="67" t="s">
        <v>57</v>
      </c>
      <c r="D50" s="58">
        <f t="shared" si="5"/>
        <v>21</v>
      </c>
      <c r="E50" s="61">
        <f t="shared" si="5"/>
        <v>7</v>
      </c>
      <c r="F50" s="61">
        <v>13</v>
      </c>
      <c r="G50" s="61">
        <v>3</v>
      </c>
      <c r="H50" s="61">
        <v>8</v>
      </c>
      <c r="I50" s="61">
        <v>4</v>
      </c>
      <c r="J50" s="61">
        <v>13</v>
      </c>
      <c r="K50" s="61">
        <v>3</v>
      </c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6"/>
    </row>
    <row r="51" spans="1:31" ht="51.75" customHeight="1" hidden="1">
      <c r="A51" s="69">
        <v>9</v>
      </c>
      <c r="B51" s="64" t="s">
        <v>58</v>
      </c>
      <c r="C51" s="71" t="s">
        <v>59</v>
      </c>
      <c r="D51" s="58">
        <f t="shared" si="5"/>
        <v>11</v>
      </c>
      <c r="E51" s="61">
        <f t="shared" si="5"/>
        <v>4</v>
      </c>
      <c r="F51" s="61">
        <v>8</v>
      </c>
      <c r="G51" s="61">
        <v>3</v>
      </c>
      <c r="H51" s="61">
        <v>3</v>
      </c>
      <c r="I51" s="61">
        <v>1</v>
      </c>
      <c r="J51" s="61">
        <v>8</v>
      </c>
      <c r="K51" s="61">
        <v>3</v>
      </c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6"/>
    </row>
    <row r="52" spans="1:31" ht="36" customHeight="1" hidden="1">
      <c r="A52" s="69">
        <v>10</v>
      </c>
      <c r="B52" s="64" t="s">
        <v>60</v>
      </c>
      <c r="C52" s="64" t="s">
        <v>61</v>
      </c>
      <c r="D52" s="58">
        <f t="shared" si="5"/>
        <v>6</v>
      </c>
      <c r="E52" s="61">
        <f t="shared" si="5"/>
        <v>2</v>
      </c>
      <c r="F52" s="61">
        <v>2</v>
      </c>
      <c r="G52" s="61"/>
      <c r="H52" s="61">
        <v>4</v>
      </c>
      <c r="I52" s="61">
        <v>2</v>
      </c>
      <c r="J52" s="61">
        <v>2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6"/>
    </row>
    <row r="53" spans="1:31" ht="36" customHeight="1" hidden="1">
      <c r="A53" s="69">
        <v>11</v>
      </c>
      <c r="B53" s="64" t="s">
        <v>62</v>
      </c>
      <c r="C53" s="67" t="s">
        <v>63</v>
      </c>
      <c r="D53" s="58">
        <f t="shared" si="5"/>
        <v>8</v>
      </c>
      <c r="E53" s="61">
        <f t="shared" si="5"/>
        <v>5</v>
      </c>
      <c r="F53" s="61">
        <v>2</v>
      </c>
      <c r="G53" s="61"/>
      <c r="H53" s="61">
        <v>6</v>
      </c>
      <c r="I53" s="61">
        <v>5</v>
      </c>
      <c r="J53" s="61">
        <v>2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6"/>
    </row>
    <row r="54" spans="1:31" ht="36" customHeight="1" hidden="1">
      <c r="A54" s="69">
        <v>12</v>
      </c>
      <c r="B54" s="64" t="s">
        <v>64</v>
      </c>
      <c r="C54" s="64" t="s">
        <v>65</v>
      </c>
      <c r="D54" s="58">
        <f t="shared" si="5"/>
        <v>19</v>
      </c>
      <c r="E54" s="61">
        <f t="shared" si="5"/>
        <v>4</v>
      </c>
      <c r="F54" s="61">
        <v>8</v>
      </c>
      <c r="G54" s="61">
        <v>2</v>
      </c>
      <c r="H54" s="61">
        <v>11</v>
      </c>
      <c r="I54" s="61">
        <v>2</v>
      </c>
      <c r="J54" s="61">
        <v>8</v>
      </c>
      <c r="K54" s="61">
        <v>2</v>
      </c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6"/>
    </row>
    <row r="55" spans="1:31" ht="36" customHeight="1" hidden="1">
      <c r="A55" s="69">
        <v>13</v>
      </c>
      <c r="B55" s="64" t="s">
        <v>66</v>
      </c>
      <c r="C55" s="64" t="s">
        <v>67</v>
      </c>
      <c r="D55" s="58">
        <f t="shared" si="5"/>
        <v>13</v>
      </c>
      <c r="E55" s="61">
        <f t="shared" si="5"/>
        <v>3</v>
      </c>
      <c r="F55" s="61">
        <v>9</v>
      </c>
      <c r="G55" s="61">
        <v>2</v>
      </c>
      <c r="H55" s="61">
        <v>4</v>
      </c>
      <c r="I55" s="61">
        <v>1</v>
      </c>
      <c r="J55" s="61">
        <v>8</v>
      </c>
      <c r="K55" s="61">
        <v>2</v>
      </c>
      <c r="L55" s="61"/>
      <c r="M55" s="61"/>
      <c r="N55" s="61">
        <v>1</v>
      </c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6"/>
    </row>
    <row r="56" spans="1:31" ht="36" customHeight="1" hidden="1">
      <c r="A56" s="69">
        <v>14</v>
      </c>
      <c r="B56" s="67" t="s">
        <v>68</v>
      </c>
      <c r="C56" s="67" t="s">
        <v>69</v>
      </c>
      <c r="D56" s="58">
        <f t="shared" si="5"/>
        <v>12</v>
      </c>
      <c r="E56" s="61">
        <f t="shared" si="5"/>
        <v>2</v>
      </c>
      <c r="F56" s="61">
        <v>5</v>
      </c>
      <c r="G56" s="61">
        <v>2</v>
      </c>
      <c r="H56" s="61">
        <v>7</v>
      </c>
      <c r="I56" s="61"/>
      <c r="J56" s="61">
        <v>4</v>
      </c>
      <c r="K56" s="61">
        <v>1</v>
      </c>
      <c r="L56" s="61"/>
      <c r="M56" s="61"/>
      <c r="N56" s="61">
        <v>1</v>
      </c>
      <c r="O56" s="61">
        <v>1</v>
      </c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6"/>
    </row>
    <row r="57" spans="1:31" ht="36" customHeight="1" hidden="1">
      <c r="A57" s="69">
        <v>15</v>
      </c>
      <c r="B57" s="64" t="s">
        <v>70</v>
      </c>
      <c r="C57" s="64" t="s">
        <v>71</v>
      </c>
      <c r="D57" s="58">
        <f t="shared" si="5"/>
        <v>16</v>
      </c>
      <c r="E57" s="61">
        <f t="shared" si="5"/>
        <v>13</v>
      </c>
      <c r="F57" s="61">
        <v>10</v>
      </c>
      <c r="G57" s="61">
        <v>7</v>
      </c>
      <c r="H57" s="61">
        <v>6</v>
      </c>
      <c r="I57" s="61">
        <v>6</v>
      </c>
      <c r="J57" s="61">
        <v>8</v>
      </c>
      <c r="K57" s="61">
        <v>6</v>
      </c>
      <c r="L57" s="61"/>
      <c r="M57" s="61"/>
      <c r="N57" s="61">
        <v>2</v>
      </c>
      <c r="O57" s="61">
        <v>1</v>
      </c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6"/>
    </row>
    <row r="58" spans="1:31" ht="36" customHeight="1" hidden="1">
      <c r="A58" s="69">
        <v>16</v>
      </c>
      <c r="B58" s="64" t="s">
        <v>72</v>
      </c>
      <c r="C58" s="64" t="s">
        <v>73</v>
      </c>
      <c r="D58" s="58">
        <f t="shared" si="5"/>
        <v>25</v>
      </c>
      <c r="E58" s="61">
        <f t="shared" si="5"/>
        <v>6</v>
      </c>
      <c r="F58" s="61">
        <v>11</v>
      </c>
      <c r="G58" s="61">
        <v>3</v>
      </c>
      <c r="H58" s="61">
        <v>14</v>
      </c>
      <c r="I58" s="61">
        <v>3</v>
      </c>
      <c r="J58" s="61">
        <v>11</v>
      </c>
      <c r="K58" s="61">
        <v>3</v>
      </c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6"/>
    </row>
    <row r="59" spans="1:31" ht="36" customHeight="1" hidden="1">
      <c r="A59" s="69">
        <v>17</v>
      </c>
      <c r="B59" s="67" t="s">
        <v>74</v>
      </c>
      <c r="C59" s="67" t="s">
        <v>75</v>
      </c>
      <c r="D59" s="58">
        <f t="shared" si="5"/>
        <v>23</v>
      </c>
      <c r="E59" s="61">
        <f t="shared" si="5"/>
        <v>5</v>
      </c>
      <c r="F59" s="61">
        <v>10</v>
      </c>
      <c r="G59" s="61">
        <v>2</v>
      </c>
      <c r="H59" s="61">
        <v>13</v>
      </c>
      <c r="I59" s="61">
        <v>3</v>
      </c>
      <c r="J59" s="61">
        <v>10</v>
      </c>
      <c r="K59" s="61">
        <v>2</v>
      </c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6"/>
    </row>
    <row r="60" spans="1:31" ht="28.5" customHeight="1" hidden="1">
      <c r="A60" s="54"/>
      <c r="B60" s="61"/>
      <c r="C60" s="59" t="s">
        <v>37</v>
      </c>
      <c r="D60" s="55">
        <f aca="true" t="shared" si="6" ref="D60:AE60">SUM(D43:D59)</f>
        <v>248</v>
      </c>
      <c r="E60" s="55">
        <f t="shared" si="6"/>
        <v>77</v>
      </c>
      <c r="F60" s="55">
        <f t="shared" si="6"/>
        <v>111</v>
      </c>
      <c r="G60" s="55">
        <f t="shared" si="6"/>
        <v>28</v>
      </c>
      <c r="H60" s="55">
        <f t="shared" si="6"/>
        <v>137</v>
      </c>
      <c r="I60" s="55">
        <f t="shared" si="6"/>
        <v>49</v>
      </c>
      <c r="J60" s="55">
        <f t="shared" si="6"/>
        <v>101</v>
      </c>
      <c r="K60" s="55">
        <f t="shared" si="6"/>
        <v>25</v>
      </c>
      <c r="L60" s="55">
        <f t="shared" si="6"/>
        <v>0</v>
      </c>
      <c r="M60" s="55">
        <f t="shared" si="6"/>
        <v>0</v>
      </c>
      <c r="N60" s="55">
        <f t="shared" si="6"/>
        <v>7</v>
      </c>
      <c r="O60" s="55">
        <f t="shared" si="6"/>
        <v>3</v>
      </c>
      <c r="P60" s="55">
        <f t="shared" si="6"/>
        <v>0</v>
      </c>
      <c r="Q60" s="55">
        <f t="shared" si="6"/>
        <v>0</v>
      </c>
      <c r="R60" s="55">
        <f t="shared" si="6"/>
        <v>0</v>
      </c>
      <c r="S60" s="55">
        <f t="shared" si="6"/>
        <v>0</v>
      </c>
      <c r="T60" s="55">
        <f t="shared" si="6"/>
        <v>1</v>
      </c>
      <c r="U60" s="55">
        <f t="shared" si="6"/>
        <v>0</v>
      </c>
      <c r="V60" s="55">
        <f t="shared" si="6"/>
        <v>2</v>
      </c>
      <c r="W60" s="55">
        <f t="shared" si="6"/>
        <v>0</v>
      </c>
      <c r="X60" s="55">
        <f t="shared" si="6"/>
        <v>0</v>
      </c>
      <c r="Y60" s="55">
        <f t="shared" si="6"/>
        <v>0</v>
      </c>
      <c r="Z60" s="55"/>
      <c r="AA60" s="55"/>
      <c r="AB60" s="55"/>
      <c r="AC60" s="55"/>
      <c r="AD60" s="55">
        <f t="shared" si="6"/>
        <v>0</v>
      </c>
      <c r="AE60" s="56">
        <f t="shared" si="6"/>
        <v>0</v>
      </c>
    </row>
    <row r="61" spans="1:31" ht="37.5" customHeight="1" hidden="1">
      <c r="A61" s="69"/>
      <c r="B61" s="113" t="s">
        <v>90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4"/>
    </row>
    <row r="62" spans="1:31" ht="34.5" customHeight="1" hidden="1">
      <c r="A62" s="69">
        <v>1</v>
      </c>
      <c r="B62" s="64" t="s">
        <v>42</v>
      </c>
      <c r="C62" s="64" t="s">
        <v>43</v>
      </c>
      <c r="D62" s="58">
        <f>F62+H62</f>
        <v>37</v>
      </c>
      <c r="E62" s="61">
        <f>G62+I62</f>
        <v>16</v>
      </c>
      <c r="F62" s="61">
        <v>1</v>
      </c>
      <c r="G62" s="61"/>
      <c r="H62" s="61">
        <v>36</v>
      </c>
      <c r="I62" s="61">
        <v>16</v>
      </c>
      <c r="J62" s="61">
        <v>33</v>
      </c>
      <c r="K62" s="61">
        <v>14</v>
      </c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>
        <v>1</v>
      </c>
      <c r="W62" s="61"/>
      <c r="X62" s="61"/>
      <c r="Y62" s="61"/>
      <c r="Z62" s="61"/>
      <c r="AA62" s="61"/>
      <c r="AB62" s="61"/>
      <c r="AC62" s="61"/>
      <c r="AD62" s="61"/>
      <c r="AE62" s="66"/>
    </row>
    <row r="63" spans="1:31" ht="34.5" customHeight="1" hidden="1">
      <c r="A63" s="69">
        <v>2</v>
      </c>
      <c r="B63" s="64" t="s">
        <v>44</v>
      </c>
      <c r="C63" s="64" t="s">
        <v>45</v>
      </c>
      <c r="D63" s="58">
        <f aca="true" t="shared" si="7" ref="D63:E78">F63+H63</f>
        <v>8</v>
      </c>
      <c r="E63" s="61">
        <f t="shared" si="7"/>
        <v>3</v>
      </c>
      <c r="F63" s="61">
        <v>2</v>
      </c>
      <c r="G63" s="61">
        <v>1</v>
      </c>
      <c r="H63" s="61">
        <v>6</v>
      </c>
      <c r="I63" s="61">
        <v>2</v>
      </c>
      <c r="J63" s="61">
        <v>5</v>
      </c>
      <c r="K63" s="61">
        <v>2</v>
      </c>
      <c r="L63" s="61"/>
      <c r="M63" s="61"/>
      <c r="N63" s="61">
        <v>1</v>
      </c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6"/>
    </row>
    <row r="64" spans="1:31" ht="34.5" customHeight="1" hidden="1">
      <c r="A64" s="69">
        <v>3</v>
      </c>
      <c r="B64" s="64" t="s">
        <v>46</v>
      </c>
      <c r="C64" s="64" t="s">
        <v>47</v>
      </c>
      <c r="D64" s="58">
        <f t="shared" si="7"/>
        <v>13</v>
      </c>
      <c r="E64" s="61">
        <f t="shared" si="7"/>
        <v>3</v>
      </c>
      <c r="F64" s="61">
        <v>10</v>
      </c>
      <c r="G64" s="61">
        <v>2</v>
      </c>
      <c r="H64" s="61">
        <v>3</v>
      </c>
      <c r="I64" s="61">
        <v>1</v>
      </c>
      <c r="J64" s="61">
        <v>3</v>
      </c>
      <c r="K64" s="61">
        <v>1</v>
      </c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6"/>
    </row>
    <row r="65" spans="1:31" ht="34.5" customHeight="1" hidden="1">
      <c r="A65" s="69">
        <v>4</v>
      </c>
      <c r="B65" s="64" t="s">
        <v>48</v>
      </c>
      <c r="C65" s="64" t="s">
        <v>49</v>
      </c>
      <c r="D65" s="58">
        <f t="shared" si="7"/>
        <v>18</v>
      </c>
      <c r="E65" s="61">
        <f t="shared" si="7"/>
        <v>2</v>
      </c>
      <c r="F65" s="61">
        <v>10</v>
      </c>
      <c r="G65" s="61"/>
      <c r="H65" s="61">
        <v>8</v>
      </c>
      <c r="I65" s="61">
        <v>2</v>
      </c>
      <c r="J65" s="61">
        <v>7</v>
      </c>
      <c r="K65" s="61">
        <v>2</v>
      </c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>
        <v>1</v>
      </c>
      <c r="Y65" s="61"/>
      <c r="Z65" s="61"/>
      <c r="AA65" s="61"/>
      <c r="AB65" s="61"/>
      <c r="AC65" s="61"/>
      <c r="AD65" s="61"/>
      <c r="AE65" s="66"/>
    </row>
    <row r="66" spans="1:31" ht="34.5" customHeight="1" hidden="1">
      <c r="A66" s="69">
        <v>5</v>
      </c>
      <c r="B66" s="64" t="s">
        <v>50</v>
      </c>
      <c r="C66" s="71" t="s">
        <v>51</v>
      </c>
      <c r="D66" s="58">
        <f t="shared" si="7"/>
        <v>10</v>
      </c>
      <c r="E66" s="61">
        <f t="shared" si="7"/>
        <v>0</v>
      </c>
      <c r="F66" s="61">
        <v>6</v>
      </c>
      <c r="G66" s="61"/>
      <c r="H66" s="61">
        <v>4</v>
      </c>
      <c r="I66" s="61"/>
      <c r="J66" s="61">
        <v>4</v>
      </c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6"/>
    </row>
    <row r="67" spans="1:31" ht="34.5" customHeight="1" hidden="1">
      <c r="A67" s="69">
        <v>6</v>
      </c>
      <c r="B67" s="64" t="s">
        <v>52</v>
      </c>
      <c r="C67" s="64" t="s">
        <v>53</v>
      </c>
      <c r="D67" s="58">
        <f t="shared" si="7"/>
        <v>5</v>
      </c>
      <c r="E67" s="61">
        <f t="shared" si="7"/>
        <v>2</v>
      </c>
      <c r="F67" s="61">
        <v>3</v>
      </c>
      <c r="G67" s="61">
        <v>1</v>
      </c>
      <c r="H67" s="61">
        <v>2</v>
      </c>
      <c r="I67" s="61">
        <v>1</v>
      </c>
      <c r="J67" s="61">
        <v>2</v>
      </c>
      <c r="K67" s="61">
        <v>1</v>
      </c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6"/>
    </row>
    <row r="68" spans="1:31" ht="34.5" customHeight="1" hidden="1">
      <c r="A68" s="69">
        <v>7</v>
      </c>
      <c r="B68" s="64" t="s">
        <v>54</v>
      </c>
      <c r="C68" s="64" t="s">
        <v>55</v>
      </c>
      <c r="D68" s="58">
        <f t="shared" si="7"/>
        <v>3</v>
      </c>
      <c r="E68" s="61">
        <f t="shared" si="7"/>
        <v>0</v>
      </c>
      <c r="F68" s="61">
        <v>1</v>
      </c>
      <c r="G68" s="61"/>
      <c r="H68" s="61">
        <v>2</v>
      </c>
      <c r="I68" s="61"/>
      <c r="J68" s="61">
        <v>2</v>
      </c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6"/>
    </row>
    <row r="69" spans="1:31" ht="34.5" customHeight="1" hidden="1">
      <c r="A69" s="69">
        <v>8</v>
      </c>
      <c r="B69" s="64" t="s">
        <v>56</v>
      </c>
      <c r="C69" s="67" t="s">
        <v>57</v>
      </c>
      <c r="D69" s="58">
        <f t="shared" si="7"/>
        <v>21</v>
      </c>
      <c r="E69" s="61">
        <f t="shared" si="7"/>
        <v>7</v>
      </c>
      <c r="F69" s="61">
        <v>13</v>
      </c>
      <c r="G69" s="61">
        <v>3</v>
      </c>
      <c r="H69" s="61">
        <v>8</v>
      </c>
      <c r="I69" s="61">
        <v>4</v>
      </c>
      <c r="J69" s="61">
        <v>7</v>
      </c>
      <c r="K69" s="61">
        <v>4</v>
      </c>
      <c r="L69" s="61"/>
      <c r="M69" s="61"/>
      <c r="N69" s="61">
        <v>1</v>
      </c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6"/>
    </row>
    <row r="70" spans="1:31" ht="34.5" customHeight="1" hidden="1">
      <c r="A70" s="69">
        <v>9</v>
      </c>
      <c r="B70" s="64" t="s">
        <v>58</v>
      </c>
      <c r="C70" s="71" t="s">
        <v>59</v>
      </c>
      <c r="D70" s="58">
        <f t="shared" si="7"/>
        <v>11</v>
      </c>
      <c r="E70" s="61">
        <f t="shared" si="7"/>
        <v>4</v>
      </c>
      <c r="F70" s="61">
        <v>8</v>
      </c>
      <c r="G70" s="61">
        <v>3</v>
      </c>
      <c r="H70" s="61">
        <v>3</v>
      </c>
      <c r="I70" s="61">
        <v>1</v>
      </c>
      <c r="J70" s="61">
        <v>3</v>
      </c>
      <c r="K70" s="61">
        <v>1</v>
      </c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6"/>
    </row>
    <row r="71" spans="1:31" ht="34.5" customHeight="1" hidden="1">
      <c r="A71" s="69">
        <v>10</v>
      </c>
      <c r="B71" s="64" t="s">
        <v>60</v>
      </c>
      <c r="C71" s="64" t="s">
        <v>61</v>
      </c>
      <c r="D71" s="58">
        <f t="shared" si="7"/>
        <v>6</v>
      </c>
      <c r="E71" s="61">
        <f t="shared" si="7"/>
        <v>2</v>
      </c>
      <c r="F71" s="61">
        <v>2</v>
      </c>
      <c r="G71" s="61"/>
      <c r="H71" s="61">
        <v>4</v>
      </c>
      <c r="I71" s="61">
        <v>2</v>
      </c>
      <c r="J71" s="61">
        <v>3</v>
      </c>
      <c r="K71" s="61">
        <v>2</v>
      </c>
      <c r="L71" s="61"/>
      <c r="M71" s="61"/>
      <c r="N71" s="61"/>
      <c r="O71" s="61"/>
      <c r="P71" s="61">
        <v>1</v>
      </c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6"/>
    </row>
    <row r="72" spans="1:31" ht="34.5" customHeight="1" hidden="1">
      <c r="A72" s="69">
        <v>11</v>
      </c>
      <c r="B72" s="64" t="s">
        <v>62</v>
      </c>
      <c r="C72" s="67" t="s">
        <v>63</v>
      </c>
      <c r="D72" s="58">
        <f t="shared" si="7"/>
        <v>8</v>
      </c>
      <c r="E72" s="61">
        <f t="shared" si="7"/>
        <v>5</v>
      </c>
      <c r="F72" s="61">
        <v>2</v>
      </c>
      <c r="G72" s="61"/>
      <c r="H72" s="61">
        <v>6</v>
      </c>
      <c r="I72" s="61">
        <v>5</v>
      </c>
      <c r="J72" s="61">
        <v>5</v>
      </c>
      <c r="K72" s="61">
        <v>4</v>
      </c>
      <c r="L72" s="61"/>
      <c r="M72" s="61"/>
      <c r="N72" s="61"/>
      <c r="O72" s="61"/>
      <c r="P72" s="61"/>
      <c r="Q72" s="61"/>
      <c r="R72" s="61"/>
      <c r="S72" s="61"/>
      <c r="T72" s="61">
        <v>1</v>
      </c>
      <c r="U72" s="61">
        <v>1</v>
      </c>
      <c r="V72" s="61"/>
      <c r="W72" s="61"/>
      <c r="X72" s="61"/>
      <c r="Y72" s="61"/>
      <c r="Z72" s="61"/>
      <c r="AA72" s="61"/>
      <c r="AB72" s="61"/>
      <c r="AC72" s="61"/>
      <c r="AD72" s="61"/>
      <c r="AE72" s="66"/>
    </row>
    <row r="73" spans="1:31" ht="34.5" customHeight="1" hidden="1">
      <c r="A73" s="69">
        <v>12</v>
      </c>
      <c r="B73" s="64" t="s">
        <v>64</v>
      </c>
      <c r="C73" s="64" t="s">
        <v>65</v>
      </c>
      <c r="D73" s="58">
        <f t="shared" si="7"/>
        <v>19</v>
      </c>
      <c r="E73" s="61">
        <f t="shared" si="7"/>
        <v>4</v>
      </c>
      <c r="F73" s="61">
        <v>8</v>
      </c>
      <c r="G73" s="61">
        <v>2</v>
      </c>
      <c r="H73" s="61">
        <v>11</v>
      </c>
      <c r="I73" s="61">
        <v>2</v>
      </c>
      <c r="J73" s="61">
        <v>11</v>
      </c>
      <c r="K73" s="61">
        <v>2</v>
      </c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6"/>
    </row>
    <row r="74" spans="1:31" ht="34.5" customHeight="1" hidden="1">
      <c r="A74" s="69">
        <v>13</v>
      </c>
      <c r="B74" s="64" t="s">
        <v>66</v>
      </c>
      <c r="C74" s="64" t="s">
        <v>67</v>
      </c>
      <c r="D74" s="58">
        <f t="shared" si="7"/>
        <v>13</v>
      </c>
      <c r="E74" s="61">
        <f t="shared" si="7"/>
        <v>3</v>
      </c>
      <c r="F74" s="61">
        <v>9</v>
      </c>
      <c r="G74" s="61">
        <v>2</v>
      </c>
      <c r="H74" s="61">
        <v>4</v>
      </c>
      <c r="I74" s="61">
        <v>1</v>
      </c>
      <c r="J74" s="61">
        <v>3</v>
      </c>
      <c r="K74" s="61">
        <v>1</v>
      </c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6"/>
    </row>
    <row r="75" spans="1:31" ht="34.5" customHeight="1" hidden="1">
      <c r="A75" s="69">
        <v>14</v>
      </c>
      <c r="B75" s="67" t="s">
        <v>68</v>
      </c>
      <c r="C75" s="67" t="s">
        <v>69</v>
      </c>
      <c r="D75" s="58">
        <f t="shared" si="7"/>
        <v>12</v>
      </c>
      <c r="E75" s="61">
        <f t="shared" si="7"/>
        <v>2</v>
      </c>
      <c r="F75" s="61">
        <v>5</v>
      </c>
      <c r="G75" s="61">
        <v>2</v>
      </c>
      <c r="H75" s="61">
        <v>7</v>
      </c>
      <c r="I75" s="61"/>
      <c r="J75" s="61">
        <v>7</v>
      </c>
      <c r="K75" s="61"/>
      <c r="L75" s="61"/>
      <c r="M75" s="61"/>
      <c r="N75" s="61">
        <v>1</v>
      </c>
      <c r="O75" s="61"/>
      <c r="P75" s="61"/>
      <c r="Q75" s="61"/>
      <c r="R75" s="61"/>
      <c r="S75" s="61"/>
      <c r="T75" s="61"/>
      <c r="U75" s="61"/>
      <c r="V75" s="61">
        <v>1</v>
      </c>
      <c r="W75" s="61"/>
      <c r="X75" s="61"/>
      <c r="Y75" s="61"/>
      <c r="Z75" s="61"/>
      <c r="AA75" s="61"/>
      <c r="AB75" s="61"/>
      <c r="AC75" s="61"/>
      <c r="AD75" s="61"/>
      <c r="AE75" s="66"/>
    </row>
    <row r="76" spans="1:31" ht="34.5" customHeight="1" hidden="1">
      <c r="A76" s="69">
        <v>15</v>
      </c>
      <c r="B76" s="64" t="s">
        <v>70</v>
      </c>
      <c r="C76" s="64" t="s">
        <v>71</v>
      </c>
      <c r="D76" s="58">
        <f t="shared" si="7"/>
        <v>16</v>
      </c>
      <c r="E76" s="61">
        <f t="shared" si="7"/>
        <v>13</v>
      </c>
      <c r="F76" s="61">
        <v>10</v>
      </c>
      <c r="G76" s="61">
        <v>7</v>
      </c>
      <c r="H76" s="61">
        <v>6</v>
      </c>
      <c r="I76" s="61">
        <v>6</v>
      </c>
      <c r="J76" s="61">
        <v>6</v>
      </c>
      <c r="K76" s="61">
        <v>6</v>
      </c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6"/>
    </row>
    <row r="77" spans="1:31" ht="34.5" customHeight="1" hidden="1">
      <c r="A77" s="69">
        <v>16</v>
      </c>
      <c r="B77" s="64" t="s">
        <v>72</v>
      </c>
      <c r="C77" s="64" t="s">
        <v>73</v>
      </c>
      <c r="D77" s="58">
        <f t="shared" si="7"/>
        <v>25</v>
      </c>
      <c r="E77" s="61">
        <f t="shared" si="7"/>
        <v>6</v>
      </c>
      <c r="F77" s="61">
        <v>11</v>
      </c>
      <c r="G77" s="61">
        <v>3</v>
      </c>
      <c r="H77" s="61">
        <v>14</v>
      </c>
      <c r="I77" s="61">
        <v>3</v>
      </c>
      <c r="J77" s="61">
        <v>11</v>
      </c>
      <c r="K77" s="61">
        <v>3</v>
      </c>
      <c r="L77" s="61"/>
      <c r="M77" s="61"/>
      <c r="N77" s="61"/>
      <c r="O77" s="61"/>
      <c r="P77" s="61">
        <v>1</v>
      </c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6"/>
    </row>
    <row r="78" spans="1:31" ht="34.5" customHeight="1" hidden="1">
      <c r="A78" s="69">
        <v>17</v>
      </c>
      <c r="B78" s="67" t="s">
        <v>74</v>
      </c>
      <c r="C78" s="67" t="s">
        <v>75</v>
      </c>
      <c r="D78" s="58">
        <f t="shared" si="7"/>
        <v>23</v>
      </c>
      <c r="E78" s="61">
        <f t="shared" si="7"/>
        <v>5</v>
      </c>
      <c r="F78" s="61">
        <v>10</v>
      </c>
      <c r="G78" s="61">
        <v>2</v>
      </c>
      <c r="H78" s="61">
        <v>13</v>
      </c>
      <c r="I78" s="61">
        <v>3</v>
      </c>
      <c r="J78" s="61">
        <v>13</v>
      </c>
      <c r="K78" s="61">
        <v>3</v>
      </c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6"/>
    </row>
    <row r="79" spans="1:31" s="62" customFormat="1" ht="16.5" hidden="1">
      <c r="A79" s="54"/>
      <c r="B79" s="55"/>
      <c r="C79" s="59" t="s">
        <v>37</v>
      </c>
      <c r="D79" s="55">
        <f aca="true" t="shared" si="8" ref="D79:AE79">SUM(D62:D78)</f>
        <v>248</v>
      </c>
      <c r="E79" s="55">
        <f t="shared" si="8"/>
        <v>77</v>
      </c>
      <c r="F79" s="55">
        <f t="shared" si="8"/>
        <v>111</v>
      </c>
      <c r="G79" s="55">
        <f t="shared" si="8"/>
        <v>28</v>
      </c>
      <c r="H79" s="55">
        <f t="shared" si="8"/>
        <v>137</v>
      </c>
      <c r="I79" s="55">
        <f t="shared" si="8"/>
        <v>49</v>
      </c>
      <c r="J79" s="55">
        <f t="shared" si="8"/>
        <v>125</v>
      </c>
      <c r="K79" s="55">
        <f t="shared" si="8"/>
        <v>46</v>
      </c>
      <c r="L79" s="55">
        <f t="shared" si="8"/>
        <v>0</v>
      </c>
      <c r="M79" s="55">
        <f t="shared" si="8"/>
        <v>0</v>
      </c>
      <c r="N79" s="55">
        <f t="shared" si="8"/>
        <v>3</v>
      </c>
      <c r="O79" s="55">
        <f t="shared" si="8"/>
        <v>0</v>
      </c>
      <c r="P79" s="55">
        <f t="shared" si="8"/>
        <v>2</v>
      </c>
      <c r="Q79" s="55">
        <f t="shared" si="8"/>
        <v>0</v>
      </c>
      <c r="R79" s="55">
        <f t="shared" si="8"/>
        <v>0</v>
      </c>
      <c r="S79" s="55">
        <f t="shared" si="8"/>
        <v>0</v>
      </c>
      <c r="T79" s="55">
        <f t="shared" si="8"/>
        <v>1</v>
      </c>
      <c r="U79" s="55">
        <f t="shared" si="8"/>
        <v>1</v>
      </c>
      <c r="V79" s="55">
        <f t="shared" si="8"/>
        <v>2</v>
      </c>
      <c r="W79" s="55">
        <f t="shared" si="8"/>
        <v>0</v>
      </c>
      <c r="X79" s="55">
        <f t="shared" si="8"/>
        <v>1</v>
      </c>
      <c r="Y79" s="55">
        <f t="shared" si="8"/>
        <v>0</v>
      </c>
      <c r="Z79" s="55"/>
      <c r="AA79" s="55"/>
      <c r="AB79" s="55"/>
      <c r="AC79" s="55"/>
      <c r="AD79" s="55">
        <f t="shared" si="8"/>
        <v>0</v>
      </c>
      <c r="AE79" s="56">
        <f t="shared" si="8"/>
        <v>0</v>
      </c>
    </row>
    <row r="80" spans="1:31" ht="20.25">
      <c r="A80" s="92" t="s">
        <v>77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4"/>
    </row>
    <row r="81" spans="1:31" ht="37.5" customHeight="1">
      <c r="A81" s="69">
        <v>1</v>
      </c>
      <c r="B81" s="64">
        <v>70411201</v>
      </c>
      <c r="C81" s="64" t="s">
        <v>43</v>
      </c>
      <c r="D81" s="58">
        <f>+J81+L81+N81+P81+R81+T81+V81+X81+Z81+AB81+AD81</f>
        <v>23</v>
      </c>
      <c r="E81" s="58">
        <f>+K81+M81+O81+Q81+S81+U81+W81+Y81+AA81+AC81+AE81</f>
        <v>12</v>
      </c>
      <c r="F81" s="74">
        <v>3</v>
      </c>
      <c r="G81" s="74">
        <v>2</v>
      </c>
      <c r="H81" s="74">
        <v>20</v>
      </c>
      <c r="I81" s="74">
        <v>10</v>
      </c>
      <c r="J81" s="74">
        <v>20</v>
      </c>
      <c r="K81" s="61">
        <v>11</v>
      </c>
      <c r="L81" s="61">
        <v>0</v>
      </c>
      <c r="M81" s="61">
        <v>0</v>
      </c>
      <c r="N81" s="61">
        <v>1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2</v>
      </c>
      <c r="Y81" s="61">
        <v>1</v>
      </c>
      <c r="Z81" s="61">
        <v>0</v>
      </c>
      <c r="AA81" s="61">
        <v>0</v>
      </c>
      <c r="AB81" s="61">
        <v>0</v>
      </c>
      <c r="AC81" s="61">
        <v>0</v>
      </c>
      <c r="AD81" s="61">
        <v>0</v>
      </c>
      <c r="AE81" s="66">
        <v>0</v>
      </c>
    </row>
    <row r="82" spans="1:31" ht="37.5" customHeight="1">
      <c r="A82" s="69">
        <v>2</v>
      </c>
      <c r="B82" s="64">
        <v>70710701</v>
      </c>
      <c r="C82" s="64" t="s">
        <v>45</v>
      </c>
      <c r="D82" s="58">
        <f aca="true" t="shared" si="9" ref="D82:D103">+J82+L82+N82+P82+R82+T82+V82+X82+Z82+AB82+AD82</f>
        <v>5</v>
      </c>
      <c r="E82" s="58">
        <f aca="true" t="shared" si="10" ref="E82:E103">+K82+M82+O82+Q82+S82+U82+W82+Y82+AA82+AC82+AE82</f>
        <v>0</v>
      </c>
      <c r="F82" s="61">
        <v>4</v>
      </c>
      <c r="G82" s="61">
        <v>0</v>
      </c>
      <c r="H82" s="61">
        <v>1</v>
      </c>
      <c r="I82" s="61">
        <v>0</v>
      </c>
      <c r="J82" s="61">
        <v>4</v>
      </c>
      <c r="K82" s="61">
        <v>0</v>
      </c>
      <c r="L82" s="61">
        <f>L27+L57</f>
        <v>0</v>
      </c>
      <c r="M82" s="61">
        <v>0</v>
      </c>
      <c r="N82" s="61">
        <v>1</v>
      </c>
      <c r="O82" s="61">
        <v>0</v>
      </c>
      <c r="P82" s="61">
        <v>0</v>
      </c>
      <c r="Q82" s="61">
        <f>Q27+Q57</f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  <c r="AE82" s="66">
        <v>0</v>
      </c>
    </row>
    <row r="83" spans="1:31" ht="37.5" customHeight="1">
      <c r="A83" s="69">
        <v>3</v>
      </c>
      <c r="B83" s="64">
        <v>70710703</v>
      </c>
      <c r="C83" s="64" t="s">
        <v>47</v>
      </c>
      <c r="D83" s="58">
        <f t="shared" si="9"/>
        <v>5</v>
      </c>
      <c r="E83" s="58">
        <f t="shared" si="10"/>
        <v>0</v>
      </c>
      <c r="F83" s="61">
        <v>5</v>
      </c>
      <c r="G83" s="61">
        <v>0</v>
      </c>
      <c r="H83" s="61">
        <v>0</v>
      </c>
      <c r="I83" s="61">
        <v>0</v>
      </c>
      <c r="J83" s="61">
        <v>5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  <c r="AE83" s="66">
        <v>0</v>
      </c>
    </row>
    <row r="84" spans="1:31" ht="37.5" customHeight="1">
      <c r="A84" s="69">
        <v>4</v>
      </c>
      <c r="B84" s="64">
        <v>70721802</v>
      </c>
      <c r="C84" s="64" t="s">
        <v>49</v>
      </c>
      <c r="D84" s="58">
        <f t="shared" si="9"/>
        <v>15</v>
      </c>
      <c r="E84" s="58">
        <f t="shared" si="10"/>
        <v>3</v>
      </c>
      <c r="F84" s="61">
        <v>9</v>
      </c>
      <c r="G84" s="61">
        <v>1</v>
      </c>
      <c r="H84" s="61">
        <v>6</v>
      </c>
      <c r="I84" s="61">
        <v>2</v>
      </c>
      <c r="J84" s="61">
        <v>15</v>
      </c>
      <c r="K84" s="61">
        <v>3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f>Y40+Y59</f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6">
        <v>0</v>
      </c>
    </row>
    <row r="85" spans="1:31" ht="37.5" customHeight="1">
      <c r="A85" s="69">
        <v>5</v>
      </c>
      <c r="B85" s="64">
        <v>70710901</v>
      </c>
      <c r="C85" s="71" t="s">
        <v>51</v>
      </c>
      <c r="D85" s="58">
        <f t="shared" si="9"/>
        <v>10</v>
      </c>
      <c r="E85" s="58">
        <f t="shared" si="10"/>
        <v>1</v>
      </c>
      <c r="F85" s="61">
        <v>6</v>
      </c>
      <c r="G85" s="61">
        <v>1</v>
      </c>
      <c r="H85" s="61">
        <v>4</v>
      </c>
      <c r="I85" s="61">
        <v>0</v>
      </c>
      <c r="J85" s="61">
        <v>8</v>
      </c>
      <c r="K85" s="61">
        <v>1</v>
      </c>
      <c r="L85" s="61">
        <v>0</v>
      </c>
      <c r="M85" s="61">
        <v>0</v>
      </c>
      <c r="N85" s="61">
        <v>1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1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66">
        <v>0</v>
      </c>
    </row>
    <row r="86" spans="1:31" ht="37.5" customHeight="1">
      <c r="A86" s="69">
        <v>6</v>
      </c>
      <c r="B86" s="64">
        <v>70720710</v>
      </c>
      <c r="C86" s="64" t="s">
        <v>53</v>
      </c>
      <c r="D86" s="58">
        <f t="shared" si="9"/>
        <v>1</v>
      </c>
      <c r="E86" s="58">
        <f t="shared" si="10"/>
        <v>0</v>
      </c>
      <c r="F86" s="61">
        <v>1</v>
      </c>
      <c r="G86" s="61">
        <v>0</v>
      </c>
      <c r="H86" s="61">
        <v>0</v>
      </c>
      <c r="I86" s="61">
        <v>0</v>
      </c>
      <c r="J86" s="61">
        <v>1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6">
        <v>0</v>
      </c>
    </row>
    <row r="87" spans="1:31" ht="34.5" customHeight="1">
      <c r="A87" s="69">
        <v>7</v>
      </c>
      <c r="B87" s="64">
        <v>70720711</v>
      </c>
      <c r="C87" s="64" t="s">
        <v>55</v>
      </c>
      <c r="D87" s="58">
        <f t="shared" si="9"/>
        <v>1</v>
      </c>
      <c r="E87" s="58">
        <f t="shared" si="10"/>
        <v>1</v>
      </c>
      <c r="F87" s="61">
        <v>1</v>
      </c>
      <c r="G87" s="61">
        <v>1</v>
      </c>
      <c r="H87" s="61">
        <v>0</v>
      </c>
      <c r="I87" s="61">
        <v>0</v>
      </c>
      <c r="J87" s="61">
        <v>1</v>
      </c>
      <c r="K87" s="61">
        <v>1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0</v>
      </c>
      <c r="AE87" s="66">
        <v>0</v>
      </c>
    </row>
    <row r="88" spans="1:31" ht="34.5" customHeight="1">
      <c r="A88" s="69">
        <v>8</v>
      </c>
      <c r="B88" s="64">
        <v>70710101</v>
      </c>
      <c r="C88" s="67" t="s">
        <v>57</v>
      </c>
      <c r="D88" s="58">
        <f t="shared" si="9"/>
        <v>30</v>
      </c>
      <c r="E88" s="58">
        <f t="shared" si="10"/>
        <v>10</v>
      </c>
      <c r="F88" s="61">
        <v>19</v>
      </c>
      <c r="G88" s="61">
        <v>5</v>
      </c>
      <c r="H88" s="61">
        <v>11</v>
      </c>
      <c r="I88" s="61">
        <v>5</v>
      </c>
      <c r="J88" s="61">
        <v>21</v>
      </c>
      <c r="K88" s="61">
        <v>9</v>
      </c>
      <c r="L88" s="61">
        <v>0</v>
      </c>
      <c r="M88" s="61">
        <v>0</v>
      </c>
      <c r="N88" s="61">
        <v>2</v>
      </c>
      <c r="O88" s="61">
        <v>0</v>
      </c>
      <c r="P88" s="61">
        <v>1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3</v>
      </c>
      <c r="W88" s="61">
        <v>0</v>
      </c>
      <c r="X88" s="61">
        <v>3</v>
      </c>
      <c r="Y88" s="61">
        <v>1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66">
        <v>0</v>
      </c>
    </row>
    <row r="89" spans="1:31" ht="49.5">
      <c r="A89" s="69">
        <v>9</v>
      </c>
      <c r="B89" s="64">
        <v>70710103</v>
      </c>
      <c r="C89" s="71" t="s">
        <v>59</v>
      </c>
      <c r="D89" s="58">
        <f t="shared" si="9"/>
        <v>8</v>
      </c>
      <c r="E89" s="58">
        <f t="shared" si="10"/>
        <v>1</v>
      </c>
      <c r="F89" s="61">
        <v>4</v>
      </c>
      <c r="G89" s="61">
        <v>1</v>
      </c>
      <c r="H89" s="61">
        <v>4</v>
      </c>
      <c r="I89" s="61">
        <v>0</v>
      </c>
      <c r="J89" s="61">
        <v>7</v>
      </c>
      <c r="K89" s="61">
        <v>1</v>
      </c>
      <c r="L89" s="61">
        <v>0</v>
      </c>
      <c r="M89" s="61">
        <v>0</v>
      </c>
      <c r="N89" s="61">
        <v>1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6">
        <v>0</v>
      </c>
    </row>
    <row r="90" spans="1:31" ht="33">
      <c r="A90" s="69">
        <v>10</v>
      </c>
      <c r="B90" s="64">
        <v>70721201</v>
      </c>
      <c r="C90" s="64" t="s">
        <v>61</v>
      </c>
      <c r="D90" s="58">
        <f t="shared" si="9"/>
        <v>8</v>
      </c>
      <c r="E90" s="58">
        <f t="shared" si="10"/>
        <v>8</v>
      </c>
      <c r="F90" s="61">
        <v>7</v>
      </c>
      <c r="G90" s="61">
        <v>7</v>
      </c>
      <c r="H90" s="61">
        <v>1</v>
      </c>
      <c r="I90" s="61">
        <v>1</v>
      </c>
      <c r="J90" s="61">
        <v>7</v>
      </c>
      <c r="K90" s="61">
        <v>7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1</v>
      </c>
      <c r="AC90" s="61">
        <v>1</v>
      </c>
      <c r="AD90" s="61">
        <v>0</v>
      </c>
      <c r="AE90" s="66">
        <v>0</v>
      </c>
    </row>
    <row r="91" spans="1:31" ht="49.5">
      <c r="A91" s="69">
        <v>11</v>
      </c>
      <c r="B91" s="64">
        <v>70720101</v>
      </c>
      <c r="C91" s="67" t="s">
        <v>63</v>
      </c>
      <c r="D91" s="58">
        <f t="shared" si="9"/>
        <v>9</v>
      </c>
      <c r="E91" s="58">
        <f t="shared" si="10"/>
        <v>7</v>
      </c>
      <c r="F91" s="61">
        <v>6</v>
      </c>
      <c r="G91" s="61">
        <v>5</v>
      </c>
      <c r="H91" s="61">
        <v>3</v>
      </c>
      <c r="I91" s="61">
        <v>2</v>
      </c>
      <c r="J91" s="61">
        <v>9</v>
      </c>
      <c r="K91" s="61">
        <v>7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0</v>
      </c>
      <c r="AD91" s="61">
        <v>0</v>
      </c>
      <c r="AE91" s="66">
        <v>0</v>
      </c>
    </row>
    <row r="92" spans="1:31" ht="34.5" customHeight="1">
      <c r="A92" s="69">
        <v>12</v>
      </c>
      <c r="B92" s="64">
        <v>70720901</v>
      </c>
      <c r="C92" s="64" t="s">
        <v>65</v>
      </c>
      <c r="D92" s="58">
        <f t="shared" si="9"/>
        <v>13</v>
      </c>
      <c r="E92" s="58">
        <f t="shared" si="10"/>
        <v>1</v>
      </c>
      <c r="F92" s="61">
        <v>10</v>
      </c>
      <c r="G92" s="61">
        <v>1</v>
      </c>
      <c r="H92" s="61">
        <v>3</v>
      </c>
      <c r="I92" s="61">
        <v>0</v>
      </c>
      <c r="J92" s="61">
        <v>13</v>
      </c>
      <c r="K92" s="61">
        <v>1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6">
        <v>0</v>
      </c>
    </row>
    <row r="93" spans="1:31" ht="34.5" customHeight="1">
      <c r="A93" s="69">
        <v>13</v>
      </c>
      <c r="B93" s="64">
        <v>70721401</v>
      </c>
      <c r="C93" s="64" t="s">
        <v>67</v>
      </c>
      <c r="D93" s="58">
        <f t="shared" si="9"/>
        <v>7</v>
      </c>
      <c r="E93" s="58">
        <f t="shared" si="10"/>
        <v>1</v>
      </c>
      <c r="F93" s="61">
        <v>7</v>
      </c>
      <c r="G93" s="61">
        <v>1</v>
      </c>
      <c r="H93" s="61">
        <v>0</v>
      </c>
      <c r="I93" s="61">
        <v>0</v>
      </c>
      <c r="J93" s="61">
        <v>4</v>
      </c>
      <c r="K93" s="61">
        <v>1</v>
      </c>
      <c r="L93" s="61">
        <v>0</v>
      </c>
      <c r="M93" s="61">
        <v>0</v>
      </c>
      <c r="N93" s="61">
        <v>1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1</v>
      </c>
      <c r="U93" s="61">
        <v>0</v>
      </c>
      <c r="V93" s="61">
        <v>1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0</v>
      </c>
      <c r="AE93" s="66">
        <v>0</v>
      </c>
    </row>
    <row r="94" spans="1:31" ht="34.5" customHeight="1">
      <c r="A94" s="69">
        <v>14</v>
      </c>
      <c r="B94" s="67">
        <v>70721402</v>
      </c>
      <c r="C94" s="67" t="s">
        <v>69</v>
      </c>
      <c r="D94" s="58">
        <f t="shared" si="9"/>
        <v>5</v>
      </c>
      <c r="E94" s="58">
        <f t="shared" si="10"/>
        <v>3</v>
      </c>
      <c r="F94" s="61">
        <v>4</v>
      </c>
      <c r="G94" s="61">
        <v>2</v>
      </c>
      <c r="H94" s="61">
        <v>1</v>
      </c>
      <c r="I94" s="61">
        <v>1</v>
      </c>
      <c r="J94" s="61">
        <v>4</v>
      </c>
      <c r="K94" s="61">
        <v>3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>
        <v>1</v>
      </c>
      <c r="AC94" s="61">
        <v>0</v>
      </c>
      <c r="AD94" s="61">
        <v>0</v>
      </c>
      <c r="AE94" s="66">
        <v>0</v>
      </c>
    </row>
    <row r="95" spans="1:31" ht="34.5" customHeight="1">
      <c r="A95" s="69">
        <v>15</v>
      </c>
      <c r="B95" s="64">
        <v>70720713</v>
      </c>
      <c r="C95" s="64" t="s">
        <v>71</v>
      </c>
      <c r="D95" s="58">
        <f t="shared" si="9"/>
        <v>12</v>
      </c>
      <c r="E95" s="58">
        <f t="shared" si="10"/>
        <v>8</v>
      </c>
      <c r="F95" s="61">
        <v>10</v>
      </c>
      <c r="G95" s="61">
        <v>6</v>
      </c>
      <c r="H95" s="61">
        <v>2</v>
      </c>
      <c r="I95" s="61">
        <v>2</v>
      </c>
      <c r="J95" s="61">
        <v>10</v>
      </c>
      <c r="K95" s="61">
        <v>8</v>
      </c>
      <c r="L95" s="61">
        <v>0</v>
      </c>
      <c r="M95" s="61">
        <v>0</v>
      </c>
      <c r="N95" s="61">
        <v>1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1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6">
        <v>0</v>
      </c>
    </row>
    <row r="96" spans="1:31" ht="34.5" customHeight="1">
      <c r="A96" s="69">
        <v>16</v>
      </c>
      <c r="B96" s="64">
        <v>70710503</v>
      </c>
      <c r="C96" s="64" t="s">
        <v>91</v>
      </c>
      <c r="D96" s="58">
        <f t="shared" si="9"/>
        <v>5</v>
      </c>
      <c r="E96" s="58">
        <f t="shared" si="10"/>
        <v>1</v>
      </c>
      <c r="F96" s="61">
        <v>4</v>
      </c>
      <c r="G96" s="61">
        <v>0</v>
      </c>
      <c r="H96" s="61">
        <v>1</v>
      </c>
      <c r="I96" s="61">
        <v>1</v>
      </c>
      <c r="J96" s="61">
        <v>1</v>
      </c>
      <c r="K96" s="61">
        <v>1</v>
      </c>
      <c r="L96" s="61">
        <v>0</v>
      </c>
      <c r="M96" s="61">
        <v>0</v>
      </c>
      <c r="N96" s="61">
        <v>1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3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66">
        <v>0</v>
      </c>
    </row>
    <row r="97" spans="1:31" ht="34.5" customHeight="1">
      <c r="A97" s="69">
        <v>17</v>
      </c>
      <c r="B97" s="64">
        <v>70721103</v>
      </c>
      <c r="C97" s="64" t="s">
        <v>92</v>
      </c>
      <c r="D97" s="58">
        <f t="shared" si="9"/>
        <v>6</v>
      </c>
      <c r="E97" s="58">
        <f t="shared" si="10"/>
        <v>0</v>
      </c>
      <c r="F97" s="61">
        <v>4</v>
      </c>
      <c r="G97" s="61">
        <v>0</v>
      </c>
      <c r="H97" s="61">
        <v>2</v>
      </c>
      <c r="I97" s="61">
        <v>0</v>
      </c>
      <c r="J97" s="61">
        <v>4</v>
      </c>
      <c r="K97" s="61">
        <v>0</v>
      </c>
      <c r="L97" s="61">
        <v>0</v>
      </c>
      <c r="M97" s="61">
        <v>0</v>
      </c>
      <c r="N97" s="61">
        <v>2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66">
        <v>0</v>
      </c>
    </row>
    <row r="98" spans="1:31" ht="34.5" customHeight="1">
      <c r="A98" s="69">
        <v>18</v>
      </c>
      <c r="B98" s="64">
        <v>70721102</v>
      </c>
      <c r="C98" s="64" t="s">
        <v>93</v>
      </c>
      <c r="D98" s="58">
        <f t="shared" si="9"/>
        <v>12</v>
      </c>
      <c r="E98" s="58">
        <f t="shared" si="10"/>
        <v>2</v>
      </c>
      <c r="F98" s="61">
        <v>6</v>
      </c>
      <c r="G98" s="61">
        <v>0</v>
      </c>
      <c r="H98" s="61">
        <v>6</v>
      </c>
      <c r="I98" s="61">
        <v>2</v>
      </c>
      <c r="J98" s="61">
        <v>11</v>
      </c>
      <c r="K98" s="61">
        <v>2</v>
      </c>
      <c r="L98" s="61">
        <v>0</v>
      </c>
      <c r="M98" s="61">
        <v>0</v>
      </c>
      <c r="N98" s="61">
        <v>1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>
        <v>0</v>
      </c>
      <c r="AC98" s="61">
        <v>0</v>
      </c>
      <c r="AD98" s="61">
        <v>0</v>
      </c>
      <c r="AE98" s="66">
        <v>0</v>
      </c>
    </row>
    <row r="99" spans="1:31" ht="34.5" customHeight="1">
      <c r="A99" s="69">
        <v>19</v>
      </c>
      <c r="B99" s="64">
        <v>70711901</v>
      </c>
      <c r="C99" s="64" t="s">
        <v>73</v>
      </c>
      <c r="D99" s="58">
        <f t="shared" si="9"/>
        <v>21</v>
      </c>
      <c r="E99" s="58">
        <f t="shared" si="10"/>
        <v>4</v>
      </c>
      <c r="F99" s="61">
        <v>10</v>
      </c>
      <c r="G99" s="61">
        <v>3</v>
      </c>
      <c r="H99" s="61">
        <v>11</v>
      </c>
      <c r="I99" s="61">
        <v>1</v>
      </c>
      <c r="J99" s="61">
        <v>18</v>
      </c>
      <c r="K99" s="61">
        <v>3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3</v>
      </c>
      <c r="Y99" s="61">
        <v>1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66">
        <v>0</v>
      </c>
    </row>
    <row r="100" spans="1:31" ht="34.5" customHeight="1">
      <c r="A100" s="69">
        <v>20</v>
      </c>
      <c r="B100" s="64">
        <v>70720802</v>
      </c>
      <c r="C100" s="64" t="s">
        <v>94</v>
      </c>
      <c r="D100" s="58">
        <f t="shared" si="9"/>
        <v>5</v>
      </c>
      <c r="E100" s="58">
        <f t="shared" si="10"/>
        <v>1</v>
      </c>
      <c r="F100" s="61">
        <v>4</v>
      </c>
      <c r="G100" s="61">
        <v>1</v>
      </c>
      <c r="H100" s="61">
        <v>1</v>
      </c>
      <c r="I100" s="61">
        <v>0</v>
      </c>
      <c r="J100" s="61">
        <v>4</v>
      </c>
      <c r="K100" s="61">
        <v>0</v>
      </c>
      <c r="L100" s="61">
        <v>0</v>
      </c>
      <c r="M100" s="61">
        <v>0</v>
      </c>
      <c r="N100" s="61">
        <v>1</v>
      </c>
      <c r="O100" s="61">
        <v>1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  <c r="AE100" s="66">
        <v>0</v>
      </c>
    </row>
    <row r="101" spans="1:31" ht="34.5" customHeight="1">
      <c r="A101" s="69">
        <v>21</v>
      </c>
      <c r="B101" s="64">
        <v>70610201</v>
      </c>
      <c r="C101" s="64" t="s">
        <v>95</v>
      </c>
      <c r="D101" s="58">
        <f t="shared" si="9"/>
        <v>12</v>
      </c>
      <c r="E101" s="58">
        <f t="shared" si="10"/>
        <v>7</v>
      </c>
      <c r="F101" s="61">
        <v>6</v>
      </c>
      <c r="G101" s="61">
        <v>2</v>
      </c>
      <c r="H101" s="61">
        <v>6</v>
      </c>
      <c r="I101" s="61">
        <v>5</v>
      </c>
      <c r="J101" s="61">
        <v>11</v>
      </c>
      <c r="K101" s="61">
        <v>6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1</v>
      </c>
      <c r="Y101" s="61">
        <v>1</v>
      </c>
      <c r="Z101" s="61">
        <v>0</v>
      </c>
      <c r="AA101" s="61">
        <v>0</v>
      </c>
      <c r="AB101" s="61">
        <v>0</v>
      </c>
      <c r="AC101" s="61">
        <v>0</v>
      </c>
      <c r="AD101" s="61">
        <v>0</v>
      </c>
      <c r="AE101" s="66">
        <v>0</v>
      </c>
    </row>
    <row r="102" spans="1:31" ht="34.5" customHeight="1">
      <c r="A102" s="69">
        <v>22</v>
      </c>
      <c r="B102" s="64">
        <v>70721403</v>
      </c>
      <c r="C102" s="64" t="s">
        <v>96</v>
      </c>
      <c r="D102" s="58">
        <f t="shared" si="9"/>
        <v>10</v>
      </c>
      <c r="E102" s="58">
        <f t="shared" si="10"/>
        <v>8</v>
      </c>
      <c r="F102" s="61">
        <v>6</v>
      </c>
      <c r="G102" s="61">
        <v>5</v>
      </c>
      <c r="H102" s="61">
        <v>4</v>
      </c>
      <c r="I102" s="61">
        <v>3</v>
      </c>
      <c r="J102" s="61">
        <v>9</v>
      </c>
      <c r="K102" s="61">
        <v>7</v>
      </c>
      <c r="L102" s="61">
        <v>0</v>
      </c>
      <c r="M102" s="61">
        <v>0</v>
      </c>
      <c r="N102" s="61">
        <v>1</v>
      </c>
      <c r="O102" s="61">
        <v>1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  <c r="AE102" s="66">
        <v>0</v>
      </c>
    </row>
    <row r="103" spans="1:31" ht="34.5" customHeight="1">
      <c r="A103" s="69">
        <v>23</v>
      </c>
      <c r="B103" s="67">
        <v>70730101</v>
      </c>
      <c r="C103" s="67" t="s">
        <v>75</v>
      </c>
      <c r="D103" s="58">
        <f t="shared" si="9"/>
        <v>8</v>
      </c>
      <c r="E103" s="58">
        <f t="shared" si="10"/>
        <v>0</v>
      </c>
      <c r="F103" s="61">
        <v>7</v>
      </c>
      <c r="G103" s="61">
        <v>0</v>
      </c>
      <c r="H103" s="61">
        <v>1</v>
      </c>
      <c r="I103" s="61">
        <v>0</v>
      </c>
      <c r="J103" s="61">
        <v>8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>
        <v>0</v>
      </c>
      <c r="AC103" s="61">
        <v>0</v>
      </c>
      <c r="AD103" s="61">
        <v>0</v>
      </c>
      <c r="AE103" s="66">
        <v>0</v>
      </c>
    </row>
    <row r="104" spans="1:31" s="62" customFormat="1" ht="30" customHeight="1" thickBot="1">
      <c r="A104" s="80"/>
      <c r="B104" s="81"/>
      <c r="C104" s="81" t="s">
        <v>37</v>
      </c>
      <c r="D104" s="81">
        <f>SUM(D81:D103)</f>
        <v>231</v>
      </c>
      <c r="E104" s="81">
        <f>SUM(E81:E103)</f>
        <v>79</v>
      </c>
      <c r="F104" s="81">
        <f>SUM(F81:F103)</f>
        <v>143</v>
      </c>
      <c r="G104" s="81">
        <f aca="true" t="shared" si="11" ref="G104:AE104">SUM(G81:G103)</f>
        <v>44</v>
      </c>
      <c r="H104" s="81">
        <f t="shared" si="11"/>
        <v>88</v>
      </c>
      <c r="I104" s="81">
        <f t="shared" si="11"/>
        <v>35</v>
      </c>
      <c r="J104" s="81">
        <f t="shared" si="11"/>
        <v>195</v>
      </c>
      <c r="K104" s="81">
        <f t="shared" si="11"/>
        <v>72</v>
      </c>
      <c r="L104" s="81">
        <f t="shared" si="11"/>
        <v>0</v>
      </c>
      <c r="M104" s="81">
        <f t="shared" si="11"/>
        <v>0</v>
      </c>
      <c r="N104" s="81">
        <f t="shared" si="11"/>
        <v>14</v>
      </c>
      <c r="O104" s="81">
        <f t="shared" si="11"/>
        <v>2</v>
      </c>
      <c r="P104" s="81">
        <f t="shared" si="11"/>
        <v>1</v>
      </c>
      <c r="Q104" s="81">
        <f t="shared" si="11"/>
        <v>0</v>
      </c>
      <c r="R104" s="81">
        <f t="shared" si="11"/>
        <v>0</v>
      </c>
      <c r="S104" s="81">
        <f t="shared" si="11"/>
        <v>0</v>
      </c>
      <c r="T104" s="81">
        <f t="shared" si="11"/>
        <v>1</v>
      </c>
      <c r="U104" s="81">
        <f t="shared" si="11"/>
        <v>0</v>
      </c>
      <c r="V104" s="81">
        <f t="shared" si="11"/>
        <v>9</v>
      </c>
      <c r="W104" s="81">
        <f t="shared" si="11"/>
        <v>0</v>
      </c>
      <c r="X104" s="81">
        <f t="shared" si="11"/>
        <v>9</v>
      </c>
      <c r="Y104" s="81">
        <f t="shared" si="11"/>
        <v>4</v>
      </c>
      <c r="Z104" s="81">
        <f t="shared" si="11"/>
        <v>0</v>
      </c>
      <c r="AA104" s="81">
        <f t="shared" si="11"/>
        <v>0</v>
      </c>
      <c r="AB104" s="81">
        <f t="shared" si="11"/>
        <v>2</v>
      </c>
      <c r="AC104" s="81">
        <f t="shared" si="11"/>
        <v>1</v>
      </c>
      <c r="AD104" s="81">
        <f t="shared" si="11"/>
        <v>0</v>
      </c>
      <c r="AE104" s="81">
        <f t="shared" si="11"/>
        <v>0</v>
      </c>
    </row>
    <row r="106" spans="2:31" ht="31.5" customHeight="1">
      <c r="B106" s="62"/>
      <c r="D106" s="82" t="s">
        <v>123</v>
      </c>
      <c r="E106" s="62"/>
      <c r="F106" s="62"/>
      <c r="G106" s="62"/>
      <c r="H106" s="62"/>
      <c r="I106" s="62"/>
      <c r="J106" s="62"/>
      <c r="K106" s="62"/>
      <c r="L106" s="62"/>
      <c r="M106" s="62"/>
      <c r="O106" s="82"/>
      <c r="P106" s="82" t="s">
        <v>124</v>
      </c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</row>
    <row r="107" spans="14:19" ht="16.5">
      <c r="N107" s="57"/>
      <c r="P107" s="57"/>
      <c r="S107" s="83"/>
    </row>
    <row r="108" spans="4:16" ht="67.5" customHeight="1">
      <c r="D108" s="115" t="s">
        <v>78</v>
      </c>
      <c r="E108" s="115"/>
      <c r="F108" s="115"/>
      <c r="G108" s="115"/>
      <c r="H108" s="115"/>
      <c r="I108" s="115"/>
      <c r="J108" s="115"/>
      <c r="O108" s="84"/>
      <c r="P108" s="84" t="s">
        <v>121</v>
      </c>
    </row>
  </sheetData>
  <sheetProtection/>
  <mergeCells count="20">
    <mergeCell ref="G4:G5"/>
    <mergeCell ref="A15:A17"/>
    <mergeCell ref="H4:H5"/>
    <mergeCell ref="J4:AE4"/>
    <mergeCell ref="A2:AE2"/>
    <mergeCell ref="A3:AE3"/>
    <mergeCell ref="A4:A5"/>
    <mergeCell ref="B4:C4"/>
    <mergeCell ref="D4:D5"/>
    <mergeCell ref="E4:E5"/>
    <mergeCell ref="I4:I5"/>
    <mergeCell ref="F4:F5"/>
    <mergeCell ref="A80:AE80"/>
    <mergeCell ref="D108:J108"/>
    <mergeCell ref="A8:AE8"/>
    <mergeCell ref="B15:B17"/>
    <mergeCell ref="A22:A23"/>
    <mergeCell ref="B22:B23"/>
    <mergeCell ref="A42:AE42"/>
    <mergeCell ref="B61:AE61"/>
  </mergeCells>
  <printOptions/>
  <pageMargins left="0.35433070866141736" right="0.1968503937007874" top="0.31496062992125984" bottom="0.275590551181102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Пользователь</cp:lastModifiedBy>
  <cp:lastPrinted>2023-01-26T05:20:11Z</cp:lastPrinted>
  <dcterms:created xsi:type="dcterms:W3CDTF">2022-02-12T08:32:02Z</dcterms:created>
  <dcterms:modified xsi:type="dcterms:W3CDTF">2023-02-16T10:25:57Z</dcterms:modified>
  <cp:category/>
  <cp:version/>
  <cp:contentType/>
  <cp:contentStatus/>
</cp:coreProperties>
</file>